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alvincollege-my.sharepoint.com/personal/germer_calvin_edu/Documents/1 Work/1 Chair/Students/Advising Updates 2020/Model Program Worksheets/"/>
    </mc:Choice>
  </mc:AlternateContent>
  <xr:revisionPtr revIDLastSave="77" documentId="8_{863E2CEA-20E4-4C0B-A841-253DB056CBD7}" xr6:coauthVersionLast="45" xr6:coauthVersionMax="45" xr10:uidLastSave="{FB5C96F5-B18A-48B1-A512-CCEC583B2587}"/>
  <bookViews>
    <workbookView xWindow="20370" yWindow="-120" windowWidth="29040" windowHeight="158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2" i="1" l="1"/>
  <c r="C17" i="1"/>
  <c r="C46" i="1"/>
  <c r="C39" i="1"/>
  <c r="C33" i="1"/>
  <c r="C25" i="1"/>
  <c r="C3" i="1"/>
</calcChain>
</file>

<file path=xl/sharedStrings.xml><?xml version="1.0" encoding="utf-8"?>
<sst xmlns="http://schemas.openxmlformats.org/spreadsheetml/2006/main" count="160" uniqueCount="105">
  <si>
    <t>Chemical Engineering Concentration Model Program</t>
  </si>
  <si>
    <t>First Year</t>
  </si>
  <si>
    <t>☐</t>
  </si>
  <si>
    <t>Chemistry 101</t>
  </si>
  <si>
    <t>General Chemistry I (F&amp;S)</t>
  </si>
  <si>
    <t>Engineering 101</t>
  </si>
  <si>
    <t>Intro to Engineering Design (F)</t>
  </si>
  <si>
    <t>Engineering 181</t>
  </si>
  <si>
    <t>Graphical Communication Lab (F)</t>
  </si>
  <si>
    <t>Mathematics 171</t>
  </si>
  <si>
    <t>Calculus I (F,S)</t>
  </si>
  <si>
    <t>English 101</t>
  </si>
  <si>
    <t>Written Rhetoric</t>
  </si>
  <si>
    <t>Interdisciplinary 149</t>
  </si>
  <si>
    <t>First Year Seminar</t>
  </si>
  <si>
    <t>INT</t>
  </si>
  <si>
    <t>Interdisciplinary 150</t>
  </si>
  <si>
    <t>Developing the Christian Mind</t>
  </si>
  <si>
    <t>Chemistry 102</t>
  </si>
  <si>
    <t>General Chemistry II (S)</t>
  </si>
  <si>
    <t>Mathematics 172</t>
  </si>
  <si>
    <t>Calculus II (F,S)</t>
  </si>
  <si>
    <t>Physics 133</t>
  </si>
  <si>
    <t>Introductory Physics, Mechanics and Gravity (S)</t>
  </si>
  <si>
    <t>History Core</t>
  </si>
  <si>
    <t>See Core Curriculum section of catalog for options</t>
  </si>
  <si>
    <t>Health and Fitness</t>
  </si>
  <si>
    <t>Second Year</t>
  </si>
  <si>
    <t>Engineering 209</t>
  </si>
  <si>
    <t>Introduction to Conservation Laws and Fluid Mechanics</t>
  </si>
  <si>
    <t>Mathematics 270/271</t>
  </si>
  <si>
    <t xml:space="preserve">Physics 235 </t>
  </si>
  <si>
    <t>Introductory Physics:  Electricity and Magnetism (F)</t>
  </si>
  <si>
    <t>Computer Science 104</t>
  </si>
  <si>
    <t>Religion 121 or 131</t>
  </si>
  <si>
    <t>Biblical Literature/Christian Theology</t>
  </si>
  <si>
    <t>Engineering 295</t>
  </si>
  <si>
    <t>Internship Workshop</t>
  </si>
  <si>
    <t>Engineering 184</t>
  </si>
  <si>
    <t>Engineering 20x ★</t>
  </si>
  <si>
    <t>Mathematics 231</t>
  </si>
  <si>
    <t>Differential Equations with Linear Algebra (F,S)</t>
  </si>
  <si>
    <t>Economics 221 or 151</t>
  </si>
  <si>
    <r>
      <t>Principles of Economics/Principles of Microeconomics</t>
    </r>
    <r>
      <rPr>
        <i/>
        <sz val="14"/>
        <rFont val="Calibri"/>
        <family val="2"/>
        <scheme val="minor"/>
      </rPr>
      <t xml:space="preserve"> </t>
    </r>
    <r>
      <rPr>
        <i/>
        <sz val="16"/>
        <rFont val="Calibri"/>
        <family val="2"/>
        <scheme val="minor"/>
      </rPr>
      <t>(ECON 232 or 233 may be subsituted)</t>
    </r>
  </si>
  <si>
    <t>Statistics 241</t>
  </si>
  <si>
    <t>Engineering Statistics (S)</t>
  </si>
  <si>
    <t>Engineering 294</t>
  </si>
  <si>
    <t>Seminar</t>
  </si>
  <si>
    <t>Third Year</t>
  </si>
  <si>
    <t>Engineering 303</t>
  </si>
  <si>
    <t>Chem. Engr. Principles &amp; Thermodynamics (F)</t>
  </si>
  <si>
    <t>Chemistry 241 OR 240</t>
  </si>
  <si>
    <t>Organic Chemistry I or Fund. of Organic Chemistry (F)</t>
  </si>
  <si>
    <t>Chemistry 351</t>
  </si>
  <si>
    <t>Physical Chemistry I (F)</t>
  </si>
  <si>
    <t>The Arts</t>
  </si>
  <si>
    <t>Interdisciplinary 102</t>
  </si>
  <si>
    <t>Oral Rhetoric for Engineers (F,S)</t>
  </si>
  <si>
    <t>Engineering 312</t>
  </si>
  <si>
    <t>Chemical Engineering Thermodynamics (S)</t>
  </si>
  <si>
    <t>Engineering 330</t>
  </si>
  <si>
    <t>Fluid Flow &amp; Heat Transfer (S)</t>
  </si>
  <si>
    <t>Chemistry 242</t>
  </si>
  <si>
    <t>Organic Chemistry II (S)</t>
  </si>
  <si>
    <t>OR</t>
  </si>
  <si>
    <t>Chemistry 324L plus (Chemistry 320 OR 321)  Biochemistry &amp; Lab</t>
  </si>
  <si>
    <t xml:space="preserve">Health and Fitness </t>
  </si>
  <si>
    <t>Philosophy 153</t>
  </si>
  <si>
    <t>Fundamental Questions in Philosophy</t>
  </si>
  <si>
    <t>Fourth Year</t>
  </si>
  <si>
    <t>Engineering 331</t>
  </si>
  <si>
    <t>Kinetics/Reactor Design</t>
  </si>
  <si>
    <t>Engineering 335</t>
  </si>
  <si>
    <t>Mass Transfer &amp; Staging Operations (F)</t>
  </si>
  <si>
    <t>Engineering 339</t>
  </si>
  <si>
    <t>Senior Design Project (F)</t>
  </si>
  <si>
    <t>Elective: Advanced Science</t>
  </si>
  <si>
    <t>Business 357</t>
  </si>
  <si>
    <t>Business Aspects for Engineers (F)</t>
  </si>
  <si>
    <t>Engineering Special Topics Elective</t>
  </si>
  <si>
    <t>Engineering 337</t>
  </si>
  <si>
    <t>Chemical Engineering Laboratory (S)</t>
  </si>
  <si>
    <t>Engineering 340</t>
  </si>
  <si>
    <t>Senior Design Project (S)</t>
  </si>
  <si>
    <t>Engineering 342</t>
  </si>
  <si>
    <t>Process Control (S)</t>
  </si>
  <si>
    <t xml:space="preserve">Literature </t>
  </si>
  <si>
    <t>Engineering 394</t>
  </si>
  <si>
    <t xml:space="preserve">Engineering Seminar </t>
  </si>
  <si>
    <t>Free Elective</t>
  </si>
  <si>
    <t>Engineering 384</t>
  </si>
  <si>
    <t>Other Requirements</t>
  </si>
  <si>
    <t>0-8</t>
  </si>
  <si>
    <t>Foreign Language (2 years of high school or one year of college)</t>
  </si>
  <si>
    <t>3</t>
  </si>
  <si>
    <t>Spring (17)</t>
  </si>
  <si>
    <t>Multivariable Calculus - Math 270 (F only),  Math 271 (F,S)</t>
  </si>
  <si>
    <t>Applied Computing (F) (CS 106 or 108 may be substituted but both are 4 SH)</t>
  </si>
  <si>
    <t>Interim of your choice.  Ideal slot for meeting the Cross-Cultural Engagement requirement</t>
  </si>
  <si>
    <t xml:space="preserve">See Core Curriculum section of catalog for options </t>
  </si>
  <si>
    <t>Revised  June 2020</t>
  </si>
  <si>
    <r>
      <t>Free Elective (consider taking</t>
    </r>
    <r>
      <rPr>
        <sz val="16"/>
        <color rgb="FFFF0066"/>
        <rFont val="Calibri"/>
        <family val="2"/>
        <scheme val="minor"/>
      </rPr>
      <t xml:space="preserve"> IDIS 103</t>
    </r>
    <r>
      <rPr>
        <sz val="16"/>
        <rFont val="Calibri"/>
        <family val="2"/>
        <scheme val="minor"/>
      </rPr>
      <t xml:space="preserve"> here in place of</t>
    </r>
    <r>
      <rPr>
        <sz val="16"/>
        <color rgb="FFFF0066"/>
        <rFont val="Calibri"/>
        <family val="2"/>
        <scheme val="minor"/>
      </rPr>
      <t xml:space="preserve"> IDIS 102</t>
    </r>
    <r>
      <rPr>
        <sz val="16"/>
        <color theme="1"/>
        <rFont val="Calibri"/>
        <family val="2"/>
        <scheme val="minor"/>
      </rPr>
      <t xml:space="preserve"> or taking an off-campus interim)</t>
    </r>
  </si>
  <si>
    <r>
      <rPr>
        <sz val="16"/>
        <color theme="1"/>
        <rFont val="Calibri"/>
        <family val="2"/>
        <scheme val="minor"/>
      </rPr>
      <t>Sustainability Analysis (S)</t>
    </r>
    <r>
      <rPr>
        <sz val="14"/>
        <color theme="1"/>
        <rFont val="Calibri"/>
        <family val="2"/>
        <scheme val="minor"/>
      </rPr>
      <t xml:space="preserve"> (Required for students seeking Sustainability Designation)</t>
    </r>
  </si>
  <si>
    <r>
      <t xml:space="preserve">Sustainability Challenges (F) </t>
    </r>
    <r>
      <rPr>
        <sz val="14"/>
        <color theme="1"/>
        <rFont val="Calibri"/>
        <family val="2"/>
        <scheme val="minor"/>
      </rPr>
      <t>(Required for students seeking Sustainability Designation)</t>
    </r>
  </si>
  <si>
    <t>Engineering 20x* 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</si>
</sst>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24"/>
      <color rgb="FF350EC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22"/>
      <color theme="1"/>
      <name val="Calibri"/>
      <family val="2"/>
      <scheme val="minor"/>
    </font>
    <font>
      <sz val="13"/>
      <color theme="9" tint="-0.249977111117893"/>
      <name val="Calibri"/>
      <family val="2"/>
      <scheme val="minor"/>
    </font>
    <font>
      <b/>
      <sz val="14"/>
      <color rgb="FF350EC2"/>
      <name val="Calibri"/>
      <family val="2"/>
      <scheme val="minor"/>
    </font>
    <font>
      <b/>
      <sz val="12"/>
      <color rgb="FF350EC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color theme="9" tint="-0.2499465926084170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350EC2"/>
      <name val="Calibri"/>
      <family val="2"/>
      <scheme val="minor"/>
    </font>
    <font>
      <i/>
      <sz val="16"/>
      <color rgb="FFFF006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rgb="FFFF0066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6"/>
      <color theme="1"/>
      <name val="Wingdings 2"/>
      <family val="1"/>
      <charset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350EC2"/>
      <name val="Calibri"/>
      <family val="2"/>
      <scheme val="minor"/>
    </font>
    <font>
      <sz val="8"/>
      <name val="Calibri"/>
      <family val="2"/>
      <scheme val="minor"/>
    </font>
    <font>
      <i/>
      <sz val="16"/>
      <name val="Calibri"/>
      <family val="2"/>
      <scheme val="minor"/>
    </font>
    <font>
      <i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D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2" borderId="0" xfId="0" applyFont="1" applyFill="1" applyAlignment="1">
      <alignment horizontal="center" vertical="center" textRotation="90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0" xfId="0" applyFont="1"/>
    <xf numFmtId="0" fontId="10" fillId="2" borderId="0" xfId="0" applyFont="1" applyFill="1"/>
    <xf numFmtId="0" fontId="10" fillId="0" borderId="0" xfId="0" applyFont="1" applyFill="1"/>
    <xf numFmtId="0" fontId="10" fillId="0" borderId="0" xfId="0" applyFont="1"/>
    <xf numFmtId="0" fontId="8" fillId="2" borderId="0" xfId="0" applyFont="1" applyFill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8" fillId="0" borderId="0" xfId="0" applyFont="1"/>
    <xf numFmtId="0" fontId="3" fillId="0" borderId="0" xfId="0" applyFont="1" applyFill="1" applyAlignment="1">
      <alignment horizontal="center" vertical="center" textRotation="90"/>
    </xf>
    <xf numFmtId="0" fontId="8" fillId="0" borderId="0" xfId="0" applyFont="1" applyFill="1" applyAlignment="1">
      <alignment horizontal="center" vertical="center" textRotation="90"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/>
    <xf numFmtId="0" fontId="2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6" fillId="0" borderId="0" xfId="0" quotePrefix="1" applyFont="1" applyAlignment="1">
      <alignment horizontal="center"/>
    </xf>
    <xf numFmtId="0" fontId="19" fillId="0" borderId="0" xfId="0" applyFont="1"/>
    <xf numFmtId="0" fontId="20" fillId="0" borderId="0" xfId="0" applyFont="1"/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" fillId="6" borderId="0" xfId="0" applyFont="1" applyFill="1"/>
    <xf numFmtId="0" fontId="10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/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/>
    <xf numFmtId="0" fontId="0" fillId="5" borderId="0" xfId="0" applyFill="1"/>
    <xf numFmtId="0" fontId="10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10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2" fillId="4" borderId="5" xfId="0" applyFont="1" applyFill="1" applyBorder="1"/>
    <xf numFmtId="0" fontId="16" fillId="4" borderId="0" xfId="0" applyFont="1" applyFill="1" applyBorder="1" applyAlignment="1">
      <alignment horizontal="center"/>
    </xf>
    <xf numFmtId="0" fontId="16" fillId="4" borderId="0" xfId="0" applyFont="1" applyFill="1" applyBorder="1"/>
    <xf numFmtId="0" fontId="10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8" xfId="0" applyFont="1" applyFill="1" applyBorder="1"/>
    <xf numFmtId="0" fontId="10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/>
    <xf numFmtId="0" fontId="10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5" xfId="0" applyFont="1" applyFill="1" applyBorder="1"/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/>
    <xf numFmtId="0" fontId="10" fillId="3" borderId="7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7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18" fillId="4" borderId="0" xfId="0" applyFont="1" applyFill="1" applyBorder="1"/>
    <xf numFmtId="0" fontId="2" fillId="4" borderId="6" xfId="0" applyFont="1" applyFill="1" applyBorder="1"/>
    <xf numFmtId="0" fontId="10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/>
    <xf numFmtId="0" fontId="2" fillId="6" borderId="8" xfId="0" applyFont="1" applyFill="1" applyBorder="1"/>
    <xf numFmtId="0" fontId="17" fillId="3" borderId="0" xfId="0" applyFont="1" applyFill="1" applyBorder="1"/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/>
    <xf numFmtId="0" fontId="13" fillId="3" borderId="7" xfId="0" applyFont="1" applyFill="1" applyBorder="1" applyAlignment="1">
      <alignment horizontal="center"/>
    </xf>
    <xf numFmtId="0" fontId="13" fillId="3" borderId="7" xfId="0" applyFont="1" applyFill="1" applyBorder="1"/>
    <xf numFmtId="0" fontId="17" fillId="4" borderId="0" xfId="0" applyFont="1" applyFill="1" applyBorder="1"/>
    <xf numFmtId="0" fontId="17" fillId="4" borderId="5" xfId="0" applyFont="1" applyFill="1" applyBorder="1"/>
    <xf numFmtId="0" fontId="16" fillId="4" borderId="7" xfId="0" applyFont="1" applyFill="1" applyBorder="1" applyAlignment="1">
      <alignment horizontal="center"/>
    </xf>
    <xf numFmtId="0" fontId="16" fillId="4" borderId="7" xfId="0" applyFont="1" applyFill="1" applyBorder="1"/>
    <xf numFmtId="0" fontId="17" fillId="4" borderId="7" xfId="0" applyFont="1" applyFill="1" applyBorder="1"/>
    <xf numFmtId="0" fontId="17" fillId="4" borderId="8" xfId="0" applyFont="1" applyFill="1" applyBorder="1"/>
    <xf numFmtId="0" fontId="21" fillId="3" borderId="0" xfId="0" applyFont="1" applyFill="1" applyBorder="1"/>
    <xf numFmtId="0" fontId="14" fillId="4" borderId="0" xfId="0" quotePrefix="1" applyFont="1" applyFill="1" applyBorder="1" applyAlignment="1">
      <alignment horizontal="center"/>
    </xf>
    <xf numFmtId="0" fontId="14" fillId="4" borderId="0" xfId="0" applyFont="1" applyFill="1" applyBorder="1"/>
    <xf numFmtId="0" fontId="15" fillId="4" borderId="0" xfId="0" applyFont="1" applyFill="1" applyBorder="1"/>
    <xf numFmtId="0" fontId="10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/>
    <xf numFmtId="0" fontId="2" fillId="7" borderId="5" xfId="0" applyFont="1" applyFill="1" applyBorder="1"/>
    <xf numFmtId="0" fontId="0" fillId="6" borderId="7" xfId="0" applyFill="1" applyBorder="1"/>
    <xf numFmtId="0" fontId="0" fillId="7" borderId="8" xfId="0" applyFill="1" applyBorder="1"/>
    <xf numFmtId="0" fontId="9" fillId="0" borderId="0" xfId="0" applyFont="1" applyAlignment="1">
      <alignment horizontal="center" textRotation="90"/>
    </xf>
    <xf numFmtId="16" fontId="16" fillId="3" borderId="0" xfId="0" quotePrefix="1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8" fillId="4" borderId="1" xfId="0" applyNumberFormat="1" applyFont="1" applyFill="1" applyBorder="1" applyAlignment="1">
      <alignment horizontal="center" vertical="center" textRotation="90" wrapText="1"/>
    </xf>
    <xf numFmtId="0" fontId="8" fillId="4" borderId="4" xfId="0" applyNumberFormat="1" applyFont="1" applyFill="1" applyBorder="1" applyAlignment="1">
      <alignment horizontal="center" vertical="center" textRotation="90" wrapText="1"/>
    </xf>
    <xf numFmtId="0" fontId="8" fillId="4" borderId="6" xfId="0" applyNumberFormat="1" applyFont="1" applyFill="1" applyBorder="1" applyAlignment="1">
      <alignment horizontal="center" vertical="center" textRotation="90" wrapText="1"/>
    </xf>
    <xf numFmtId="0" fontId="24" fillId="3" borderId="1" xfId="0" applyFont="1" applyFill="1" applyBorder="1" applyAlignment="1">
      <alignment horizontal="center" vertical="center" textRotation="90" wrapText="1"/>
    </xf>
    <xf numFmtId="0" fontId="24" fillId="3" borderId="4" xfId="0" applyFont="1" applyFill="1" applyBorder="1" applyAlignment="1">
      <alignment horizontal="center" vertical="center" textRotation="90" wrapText="1"/>
    </xf>
    <xf numFmtId="0" fontId="24" fillId="3" borderId="6" xfId="0" applyFont="1" applyFill="1" applyBorder="1" applyAlignment="1">
      <alignment horizontal="center" vertical="center" textRotation="90" wrapText="1"/>
    </xf>
    <xf numFmtId="0" fontId="24" fillId="4" borderId="1" xfId="0" applyFont="1" applyFill="1" applyBorder="1" applyAlignment="1">
      <alignment horizontal="center" vertical="center" textRotation="90"/>
    </xf>
    <xf numFmtId="0" fontId="24" fillId="4" borderId="4" xfId="0" applyFont="1" applyFill="1" applyBorder="1" applyAlignment="1">
      <alignment horizontal="center" vertical="center" textRotation="90"/>
    </xf>
    <xf numFmtId="0" fontId="24" fillId="3" borderId="1" xfId="0" applyFont="1" applyFill="1" applyBorder="1" applyAlignment="1">
      <alignment horizontal="center" vertical="center" textRotation="90"/>
    </xf>
    <xf numFmtId="0" fontId="24" fillId="3" borderId="4" xfId="0" applyFont="1" applyFill="1" applyBorder="1" applyAlignment="1">
      <alignment horizontal="center" vertical="center" textRotation="90"/>
    </xf>
    <xf numFmtId="0" fontId="24" fillId="3" borderId="6" xfId="0" applyFont="1" applyFill="1" applyBorder="1" applyAlignment="1">
      <alignment horizontal="center" vertical="center" textRotation="90"/>
    </xf>
    <xf numFmtId="0" fontId="24" fillId="4" borderId="6" xfId="0" applyFont="1" applyFill="1" applyBorder="1" applyAlignment="1">
      <alignment horizontal="center" vertical="center" textRotation="90"/>
    </xf>
    <xf numFmtId="0" fontId="24" fillId="8" borderId="1" xfId="0" applyFont="1" applyFill="1" applyBorder="1" applyAlignment="1">
      <alignment horizontal="center" vertical="center" textRotation="90"/>
    </xf>
    <xf numFmtId="0" fontId="24" fillId="8" borderId="4" xfId="0" applyFont="1" applyFill="1" applyBorder="1" applyAlignment="1">
      <alignment horizontal="center" vertical="center" textRotation="90"/>
    </xf>
    <xf numFmtId="0" fontId="24" fillId="8" borderId="6" xfId="0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 textRotation="90"/>
    </xf>
    <xf numFmtId="0" fontId="0" fillId="3" borderId="4" xfId="0" applyFill="1" applyBorder="1" applyAlignment="1"/>
    <xf numFmtId="0" fontId="0" fillId="3" borderId="6" xfId="0" applyFill="1" applyBorder="1" applyAlignment="1"/>
    <xf numFmtId="0" fontId="10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  <colors>
    <mruColors>
      <color rgb="FFFFFFD5"/>
      <color rgb="FFFFFFCC"/>
      <color rgb="FFFF0066"/>
      <color rgb="FFFFFFE5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564418</xdr:colOff>
      <xdr:row>4</xdr:row>
      <xdr:rowOff>190500</xdr:rowOff>
    </xdr:from>
    <xdr:to>
      <xdr:col>13</xdr:col>
      <xdr:colOff>414083</xdr:colOff>
      <xdr:row>12</xdr:row>
      <xdr:rowOff>81643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238847" y="1306286"/>
          <a:ext cx="3033736" cy="205467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00" b="1">
              <a:latin typeface="Zapf Dingbats"/>
              <a:ea typeface="Zapf Dingbats"/>
              <a:cs typeface="Zapf Dingbats"/>
            </a:rPr>
            <a:t>★ </a:t>
          </a:r>
          <a:r>
            <a:rPr lang="en-US" sz="1300" b="1"/>
            <a:t>ENGR</a:t>
          </a:r>
          <a:r>
            <a:rPr lang="en-US" sz="1300" b="1" baseline="0"/>
            <a:t> 20x </a:t>
          </a:r>
          <a:r>
            <a:rPr lang="en-US" sz="1300" baseline="0"/>
            <a:t>- Students must take two out of three of the following courses:</a:t>
          </a:r>
        </a:p>
        <a:p>
          <a:r>
            <a:rPr lang="en-US" sz="1300" baseline="0"/>
            <a:t>ENGR 202* - Statics and Dynamics</a:t>
          </a:r>
        </a:p>
        <a:p>
          <a:r>
            <a:rPr lang="en-US" sz="1300" baseline="0"/>
            <a:t>ENGR 204 - Intro to Circuit Analysis and Electronics with Lab</a:t>
          </a:r>
        </a:p>
        <a:p>
          <a:r>
            <a:rPr lang="en-US" sz="1300" baseline="0"/>
            <a:t>ENGR 205 - Material Science</a:t>
          </a:r>
        </a:p>
        <a:p>
          <a:endParaRPr lang="en-US" sz="12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Course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offered as part of the Summer Program in Germany</a:t>
          </a:r>
          <a:endParaRPr lang="en-US" sz="1200">
            <a:effectLst/>
          </a:endParaRPr>
        </a:p>
        <a:p>
          <a:endParaRPr lang="en-US" sz="1200" baseline="0"/>
        </a:p>
      </xdr:txBody>
    </xdr:sp>
    <xdr:clientData/>
  </xdr:twoCellAnchor>
  <xdr:twoCellAnchor>
    <xdr:from>
      <xdr:col>8</xdr:col>
      <xdr:colOff>93650</xdr:colOff>
      <xdr:row>45</xdr:row>
      <xdr:rowOff>173559</xdr:rowOff>
    </xdr:from>
    <xdr:to>
      <xdr:col>13</xdr:col>
      <xdr:colOff>454206</xdr:colOff>
      <xdr:row>53</xdr:row>
      <xdr:rowOff>176892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768079" y="11698809"/>
          <a:ext cx="3544627" cy="2166869"/>
        </a:xfrm>
        <a:prstGeom prst="rect">
          <a:avLst/>
        </a:prstGeom>
        <a:solidFill>
          <a:schemeClr val="bg1">
            <a:lumMod val="95000"/>
          </a:schemeClr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Pink listings (core humanities courses) may be taken in any semester. ECON should be taken prior to BUS 357. PHIL</a:t>
          </a:r>
          <a:r>
            <a:rPr lang="en-US" sz="1400" b="0" i="1" u="none" strike="noStrike" baseline="0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 153 and REL 121/131 should be taken prior to ENGR 340.</a:t>
          </a:r>
          <a:endParaRPr lang="en-US" sz="1400" i="1">
            <a:solidFill>
              <a:srgbClr val="FF0066"/>
            </a:solidFill>
            <a:latin typeface="Calibri" pitchFamily="34" charset="0"/>
          </a:endParaRP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See Elective Options sheet for cours</a:t>
          </a:r>
          <a:r>
            <a:rPr lang="en-US" sz="1400" b="0" i="0" u="none" strike="noStrike" baseline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es</a:t>
          </a:r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allowed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for</a:t>
          </a:r>
          <a:r>
            <a:rPr lang="en-US" sz="1400" b="0" i="0" baseline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the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accent6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orange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and </a:t>
          </a:r>
          <a:r>
            <a:rPr lang="en-US" sz="1400" b="0" i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green</a:t>
          </a:r>
          <a:r>
            <a:rPr lang="en-US" sz="1400" b="0" i="0" baseline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ysClr val="windowText" lastClr="000000"/>
              </a:solidFill>
              <a:latin typeface="Calibri" pitchFamily="34" charset="0"/>
              <a:ea typeface="+mn-ea"/>
              <a:cs typeface="+mn-cs"/>
            </a:rPr>
            <a:t>categories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.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0" i="0" baseline="0">
            <a:solidFill>
              <a:schemeClr val="accent1">
                <a:lumMod val="75000"/>
              </a:schemeClr>
            </a:solidFill>
            <a:effectLst/>
            <a:latin typeface="Calibri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Classes shaded in light brown are optional.</a:t>
          </a:r>
          <a:endParaRPr lang="en-US" sz="1400" b="0" i="0" u="none" strike="noStrike" baseline="0">
            <a:solidFill>
              <a:schemeClr val="accent1">
                <a:lumMod val="75000"/>
              </a:schemeClr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52605</xdr:colOff>
      <xdr:row>15</xdr:row>
      <xdr:rowOff>11906</xdr:rowOff>
    </xdr:from>
    <xdr:to>
      <xdr:col>6</xdr:col>
      <xdr:colOff>427157</xdr:colOff>
      <xdr:row>16</xdr:row>
      <xdr:rowOff>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23462" y="3862727"/>
          <a:ext cx="3150409" cy="2602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3</xdr:col>
      <xdr:colOff>33198</xdr:colOff>
      <xdr:row>31</xdr:row>
      <xdr:rowOff>27214</xdr:rowOff>
    </xdr:from>
    <xdr:to>
      <xdr:col>6</xdr:col>
      <xdr:colOff>359879</xdr:colOff>
      <xdr:row>32</xdr:row>
      <xdr:rowOff>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04055" y="7960178"/>
          <a:ext cx="3102538" cy="2449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8</xdr:col>
      <xdr:colOff>584458</xdr:colOff>
      <xdr:row>60</xdr:row>
      <xdr:rowOff>190500</xdr:rowOff>
    </xdr:from>
    <xdr:to>
      <xdr:col>13</xdr:col>
      <xdr:colOff>409415</xdr:colOff>
      <xdr:row>64</xdr:row>
      <xdr:rowOff>13607</xdr:rowOff>
    </xdr:to>
    <xdr:pic>
      <xdr:nvPicPr>
        <xdr:cNvPr id="10" name="Picture 9" descr="ENGR graphic">
          <a:extLst>
            <a:ext uri="{FF2B5EF4-FFF2-40B4-BE49-F238E27FC236}">
              <a16:creationId xmlns:a16="http://schemas.microsoft.com/office/drawing/2014/main" id="{F2893A32-4CC3-405C-BB83-CAC728BE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887" y="15566571"/>
          <a:ext cx="3009028" cy="80282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EFEFE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"/>
  <sheetViews>
    <sheetView tabSelected="1" showWhiteSpace="0" view="pageLayout" topLeftCell="A4" zoomScale="70" zoomScaleNormal="100" zoomScalePageLayoutView="70" workbookViewId="0">
      <selection activeCell="J26" sqref="J26"/>
    </sheetView>
  </sheetViews>
  <sheetFormatPr defaultColWidth="8.7109375" defaultRowHeight="15" x14ac:dyDescent="0.25"/>
  <cols>
    <col min="1" max="1" width="4.7109375" customWidth="1"/>
    <col min="2" max="2" width="2.7109375" customWidth="1"/>
    <col min="3" max="3" width="4.7109375" customWidth="1"/>
    <col min="4" max="4" width="4.28515625" style="1" customWidth="1"/>
    <col min="5" max="5" width="5.28515625" style="1" customWidth="1"/>
    <col min="6" max="6" width="29.28515625" customWidth="1"/>
    <col min="7" max="7" width="47.42578125" customWidth="1"/>
    <col min="10" max="10" width="9.42578125" customWidth="1"/>
  </cols>
  <sheetData>
    <row r="1" spans="1:14" ht="23.25" customHeight="1" x14ac:dyDescent="0.4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1" customHeight="1" x14ac:dyDescent="0.3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43"/>
    </row>
    <row r="3" spans="1:14" ht="21" x14ac:dyDescent="0.35">
      <c r="A3" s="104" t="s">
        <v>1</v>
      </c>
      <c r="B3" s="102"/>
      <c r="C3" s="105" t="str">
        <f>"Fall ("&amp;SUM(E3:E8)&amp;")"</f>
        <v>Fall (17)</v>
      </c>
      <c r="D3" s="44" t="s">
        <v>2</v>
      </c>
      <c r="E3" s="45">
        <v>5</v>
      </c>
      <c r="F3" s="46" t="s">
        <v>3</v>
      </c>
      <c r="G3" s="46" t="s">
        <v>4</v>
      </c>
      <c r="H3" s="46"/>
      <c r="I3" s="46"/>
      <c r="J3" s="46"/>
      <c r="K3" s="46"/>
      <c r="L3" s="46"/>
      <c r="M3" s="46"/>
      <c r="N3" s="47"/>
    </row>
    <row r="4" spans="1:14" ht="21" x14ac:dyDescent="0.35">
      <c r="A4" s="104"/>
      <c r="B4" s="102"/>
      <c r="C4" s="106"/>
      <c r="D4" s="48" t="s">
        <v>2</v>
      </c>
      <c r="E4" s="49">
        <v>3</v>
      </c>
      <c r="F4" s="50" t="s">
        <v>5</v>
      </c>
      <c r="G4" s="50" t="s">
        <v>6</v>
      </c>
      <c r="H4" s="50"/>
      <c r="I4" s="50"/>
      <c r="J4" s="50"/>
      <c r="K4" s="50"/>
      <c r="L4" s="50"/>
      <c r="M4" s="50"/>
      <c r="N4" s="51"/>
    </row>
    <row r="5" spans="1:14" ht="21" x14ac:dyDescent="0.35">
      <c r="A5" s="104"/>
      <c r="B5" s="102"/>
      <c r="C5" s="106"/>
      <c r="D5" s="48" t="s">
        <v>2</v>
      </c>
      <c r="E5" s="49">
        <v>1</v>
      </c>
      <c r="F5" s="50" t="s">
        <v>7</v>
      </c>
      <c r="G5" s="50" t="s">
        <v>8</v>
      </c>
      <c r="H5" s="50"/>
      <c r="I5" s="50"/>
      <c r="J5" s="50"/>
      <c r="K5" s="50"/>
      <c r="L5" s="50"/>
      <c r="M5" s="50"/>
      <c r="N5" s="51"/>
    </row>
    <row r="6" spans="1:14" ht="21" x14ac:dyDescent="0.35">
      <c r="A6" s="104"/>
      <c r="B6" s="102"/>
      <c r="C6" s="106"/>
      <c r="D6" s="48" t="s">
        <v>2</v>
      </c>
      <c r="E6" s="49">
        <v>4</v>
      </c>
      <c r="F6" s="50" t="s">
        <v>9</v>
      </c>
      <c r="G6" s="50" t="s">
        <v>10</v>
      </c>
      <c r="H6" s="50"/>
      <c r="I6" s="50"/>
      <c r="J6" s="50"/>
      <c r="K6" s="50"/>
      <c r="L6" s="50"/>
      <c r="M6" s="50"/>
      <c r="N6" s="51"/>
    </row>
    <row r="7" spans="1:14" ht="21" x14ac:dyDescent="0.35">
      <c r="A7" s="104"/>
      <c r="B7" s="102"/>
      <c r="C7" s="106"/>
      <c r="D7" s="48" t="s">
        <v>2</v>
      </c>
      <c r="E7" s="52">
        <v>3</v>
      </c>
      <c r="F7" s="53" t="s">
        <v>11</v>
      </c>
      <c r="G7" s="53" t="s">
        <v>12</v>
      </c>
      <c r="H7" s="50"/>
      <c r="I7" s="50"/>
      <c r="J7" s="50"/>
      <c r="K7" s="50"/>
      <c r="L7" s="50"/>
      <c r="M7" s="50"/>
      <c r="N7" s="51"/>
    </row>
    <row r="8" spans="1:14" ht="21" x14ac:dyDescent="0.35">
      <c r="A8" s="104"/>
      <c r="B8" s="102"/>
      <c r="C8" s="107"/>
      <c r="D8" s="54" t="s">
        <v>2</v>
      </c>
      <c r="E8" s="55">
        <v>1</v>
      </c>
      <c r="F8" s="56" t="s">
        <v>13</v>
      </c>
      <c r="G8" s="56" t="s">
        <v>14</v>
      </c>
      <c r="H8" s="56"/>
      <c r="I8" s="56"/>
      <c r="J8" s="56"/>
      <c r="K8" s="56"/>
      <c r="L8" s="56"/>
      <c r="M8" s="56"/>
      <c r="N8" s="57"/>
    </row>
    <row r="9" spans="1:14" ht="22.5" x14ac:dyDescent="0.35">
      <c r="A9" s="104"/>
      <c r="B9" s="102"/>
      <c r="C9" s="100" t="s">
        <v>15</v>
      </c>
      <c r="D9" s="32" t="s">
        <v>2</v>
      </c>
      <c r="E9" s="26">
        <v>3</v>
      </c>
      <c r="F9" s="27" t="s">
        <v>16</v>
      </c>
      <c r="G9" s="27" t="s">
        <v>17</v>
      </c>
      <c r="H9" s="25"/>
      <c r="I9" s="25"/>
      <c r="J9" s="25"/>
      <c r="K9" s="25"/>
      <c r="L9" s="25"/>
      <c r="M9" s="25"/>
    </row>
    <row r="10" spans="1:14" ht="19.899999999999999" customHeight="1" x14ac:dyDescent="0.35">
      <c r="A10" s="104"/>
      <c r="B10" s="102"/>
      <c r="C10" s="108" t="s">
        <v>95</v>
      </c>
      <c r="D10" s="58" t="s">
        <v>2</v>
      </c>
      <c r="E10" s="59">
        <v>5</v>
      </c>
      <c r="F10" s="60" t="s">
        <v>18</v>
      </c>
      <c r="G10" s="60" t="s">
        <v>19</v>
      </c>
      <c r="H10" s="60"/>
      <c r="I10" s="60"/>
      <c r="J10" s="60"/>
      <c r="K10" s="60"/>
      <c r="L10" s="60"/>
      <c r="M10" s="60"/>
      <c r="N10" s="61"/>
    </row>
    <row r="11" spans="1:14" ht="21" x14ac:dyDescent="0.35">
      <c r="A11" s="104"/>
      <c r="B11" s="102"/>
      <c r="C11" s="109"/>
      <c r="D11" s="62" t="s">
        <v>2</v>
      </c>
      <c r="E11" s="63">
        <v>4</v>
      </c>
      <c r="F11" s="64" t="s">
        <v>20</v>
      </c>
      <c r="G11" s="64" t="s">
        <v>21</v>
      </c>
      <c r="H11" s="64"/>
      <c r="I11" s="64"/>
      <c r="J11" s="64"/>
      <c r="K11" s="64"/>
      <c r="L11" s="64"/>
      <c r="M11" s="64"/>
      <c r="N11" s="65"/>
    </row>
    <row r="12" spans="1:14" ht="21" x14ac:dyDescent="0.35">
      <c r="A12" s="104"/>
      <c r="B12" s="102"/>
      <c r="C12" s="109"/>
      <c r="D12" s="62" t="s">
        <v>2</v>
      </c>
      <c r="E12" s="63">
        <v>4</v>
      </c>
      <c r="F12" s="64" t="s">
        <v>22</v>
      </c>
      <c r="G12" s="64" t="s">
        <v>23</v>
      </c>
      <c r="H12" s="64"/>
      <c r="I12" s="64"/>
      <c r="J12" s="64"/>
      <c r="K12" s="64"/>
      <c r="L12" s="64"/>
      <c r="M12" s="64"/>
      <c r="N12" s="65"/>
    </row>
    <row r="13" spans="1:14" ht="21" x14ac:dyDescent="0.35">
      <c r="A13" s="104"/>
      <c r="B13" s="102"/>
      <c r="C13" s="109"/>
      <c r="D13" s="62" t="s">
        <v>2</v>
      </c>
      <c r="E13" s="101" t="s">
        <v>94</v>
      </c>
      <c r="F13" s="67" t="s">
        <v>24</v>
      </c>
      <c r="G13" s="67" t="s">
        <v>25</v>
      </c>
      <c r="H13" s="64"/>
      <c r="I13" s="64"/>
      <c r="J13" s="64"/>
      <c r="K13" s="64"/>
      <c r="L13" s="64"/>
      <c r="M13" s="64"/>
      <c r="N13" s="65"/>
    </row>
    <row r="14" spans="1:14" ht="21" x14ac:dyDescent="0.35">
      <c r="A14" s="104"/>
      <c r="B14" s="102"/>
      <c r="C14" s="110"/>
      <c r="D14" s="68" t="s">
        <v>2</v>
      </c>
      <c r="E14" s="69">
        <v>1</v>
      </c>
      <c r="F14" s="70" t="s">
        <v>26</v>
      </c>
      <c r="G14" s="70" t="s">
        <v>25</v>
      </c>
      <c r="H14" s="71"/>
      <c r="I14" s="71"/>
      <c r="J14" s="71"/>
      <c r="K14" s="71"/>
      <c r="L14" s="71"/>
      <c r="M14" s="71"/>
      <c r="N14" s="72"/>
    </row>
    <row r="15" spans="1:14" s="3" customFormat="1" ht="2.25" customHeight="1" x14ac:dyDescent="0.25">
      <c r="D15" s="4"/>
      <c r="E15" s="4"/>
    </row>
    <row r="16" spans="1:14" s="5" customFormat="1" ht="21.6" customHeight="1" x14ac:dyDescent="0.25">
      <c r="D16" s="6"/>
      <c r="E16" s="6"/>
    </row>
    <row r="17" spans="1:14" ht="19.899999999999999" customHeight="1" x14ac:dyDescent="0.35">
      <c r="A17" s="104" t="s">
        <v>27</v>
      </c>
      <c r="B17" s="102"/>
      <c r="C17" s="111" t="str">
        <f>"Fall ("&amp;SUM(E17:E22)&amp;")"</f>
        <v>Fall (16)</v>
      </c>
      <c r="D17" s="44" t="s">
        <v>2</v>
      </c>
      <c r="E17" s="45">
        <v>4</v>
      </c>
      <c r="F17" s="46" t="s">
        <v>28</v>
      </c>
      <c r="G17" s="46" t="s">
        <v>29</v>
      </c>
      <c r="H17" s="46"/>
      <c r="I17" s="46"/>
      <c r="J17" s="46"/>
      <c r="K17" s="46"/>
      <c r="L17" s="46"/>
      <c r="M17" s="46"/>
      <c r="N17" s="47"/>
    </row>
    <row r="18" spans="1:14" ht="21" x14ac:dyDescent="0.35">
      <c r="A18" s="104"/>
      <c r="B18" s="102"/>
      <c r="C18" s="112"/>
      <c r="D18" s="48" t="s">
        <v>2</v>
      </c>
      <c r="E18" s="49">
        <v>3</v>
      </c>
      <c r="F18" s="50" t="s">
        <v>30</v>
      </c>
      <c r="G18" s="50" t="s">
        <v>96</v>
      </c>
      <c r="H18" s="50"/>
      <c r="I18" s="50"/>
      <c r="J18" s="50"/>
      <c r="K18" s="50"/>
      <c r="L18" s="50"/>
      <c r="M18" s="50"/>
      <c r="N18" s="51"/>
    </row>
    <row r="19" spans="1:14" ht="21" x14ac:dyDescent="0.35">
      <c r="A19" s="104"/>
      <c r="B19" s="102"/>
      <c r="C19" s="112"/>
      <c r="D19" s="48" t="s">
        <v>2</v>
      </c>
      <c r="E19" s="49">
        <v>4</v>
      </c>
      <c r="F19" s="50" t="s">
        <v>31</v>
      </c>
      <c r="G19" s="50" t="s">
        <v>32</v>
      </c>
      <c r="H19" s="50"/>
      <c r="I19" s="50"/>
      <c r="J19" s="50"/>
      <c r="K19" s="50"/>
      <c r="L19" s="50"/>
      <c r="M19" s="50"/>
      <c r="N19" s="51"/>
    </row>
    <row r="20" spans="1:14" ht="21" x14ac:dyDescent="0.35">
      <c r="A20" s="104"/>
      <c r="B20" s="102"/>
      <c r="C20" s="112"/>
      <c r="D20" s="48" t="s">
        <v>2</v>
      </c>
      <c r="E20" s="49">
        <v>2</v>
      </c>
      <c r="F20" s="50" t="s">
        <v>33</v>
      </c>
      <c r="G20" s="50" t="s">
        <v>97</v>
      </c>
      <c r="H20" s="50"/>
      <c r="I20" s="50"/>
      <c r="J20" s="50"/>
      <c r="K20" s="50"/>
      <c r="L20" s="50"/>
      <c r="M20" s="50"/>
      <c r="N20" s="51"/>
    </row>
    <row r="21" spans="1:14" ht="21" x14ac:dyDescent="0.35">
      <c r="A21" s="104"/>
      <c r="B21" s="102"/>
      <c r="C21" s="112"/>
      <c r="D21" s="48" t="s">
        <v>2</v>
      </c>
      <c r="E21" s="52">
        <v>3</v>
      </c>
      <c r="F21" s="53" t="s">
        <v>34</v>
      </c>
      <c r="G21" s="73" t="s">
        <v>35</v>
      </c>
      <c r="H21" s="50"/>
      <c r="I21" s="50"/>
      <c r="J21" s="50"/>
      <c r="K21" s="50"/>
      <c r="L21" s="50"/>
      <c r="M21" s="50"/>
      <c r="N21" s="51"/>
    </row>
    <row r="22" spans="1:14" ht="21" x14ac:dyDescent="0.35">
      <c r="A22" s="104"/>
      <c r="B22" s="102"/>
      <c r="C22" s="112"/>
      <c r="D22" s="48" t="s">
        <v>2</v>
      </c>
      <c r="E22" s="49">
        <v>0</v>
      </c>
      <c r="F22" s="50" t="s">
        <v>36</v>
      </c>
      <c r="G22" s="50" t="s">
        <v>37</v>
      </c>
      <c r="H22" s="50"/>
      <c r="I22" s="50"/>
      <c r="J22" s="50"/>
      <c r="K22" s="50"/>
      <c r="L22" s="50"/>
      <c r="M22" s="50"/>
      <c r="N22" s="51"/>
    </row>
    <row r="23" spans="1:14" ht="21" x14ac:dyDescent="0.35">
      <c r="A23" s="104"/>
      <c r="B23" s="102"/>
      <c r="C23" s="74"/>
      <c r="D23" s="75"/>
      <c r="E23" s="76">
        <v>1</v>
      </c>
      <c r="F23" s="77" t="s">
        <v>38</v>
      </c>
      <c r="G23" s="77" t="s">
        <v>103</v>
      </c>
      <c r="H23" s="77"/>
      <c r="I23" s="77"/>
      <c r="J23" s="77"/>
      <c r="K23" s="77"/>
      <c r="L23" s="77"/>
      <c r="M23" s="77"/>
      <c r="N23" s="78"/>
    </row>
    <row r="24" spans="1:14" ht="22.5" x14ac:dyDescent="0.35">
      <c r="A24" s="104"/>
      <c r="B24" s="102"/>
      <c r="C24" s="100" t="s">
        <v>15</v>
      </c>
      <c r="D24" s="35"/>
      <c r="E24" s="36">
        <v>3</v>
      </c>
      <c r="F24" s="37" t="s">
        <v>101</v>
      </c>
      <c r="G24" s="37"/>
      <c r="H24" s="37"/>
      <c r="I24" s="37"/>
      <c r="J24" s="38"/>
      <c r="K24" s="38"/>
      <c r="L24" s="38"/>
      <c r="M24" s="34"/>
      <c r="N24" s="34"/>
    </row>
    <row r="25" spans="1:14" ht="19.899999999999999" customHeight="1" x14ac:dyDescent="0.35">
      <c r="A25" s="104"/>
      <c r="B25" s="102"/>
      <c r="C25" s="113" t="str">
        <f>"Spring ("&amp;SUM(E25:E30)&amp;")"</f>
        <v>Spring (17)</v>
      </c>
      <c r="D25" s="58" t="s">
        <v>2</v>
      </c>
      <c r="E25" s="59">
        <v>4</v>
      </c>
      <c r="F25" s="60" t="s">
        <v>104</v>
      </c>
      <c r="G25" s="60"/>
      <c r="H25" s="60"/>
      <c r="I25" s="60"/>
      <c r="J25" s="60"/>
      <c r="K25" s="60"/>
      <c r="L25" s="60"/>
      <c r="M25" s="60"/>
      <c r="N25" s="61"/>
    </row>
    <row r="26" spans="1:14" ht="21" x14ac:dyDescent="0.35">
      <c r="A26" s="104"/>
      <c r="B26" s="102"/>
      <c r="C26" s="114"/>
      <c r="D26" s="62" t="s">
        <v>2</v>
      </c>
      <c r="E26" s="63">
        <v>4</v>
      </c>
      <c r="F26" s="64" t="s">
        <v>39</v>
      </c>
      <c r="G26" s="64"/>
      <c r="H26" s="64"/>
      <c r="I26" s="64"/>
      <c r="J26" s="64"/>
      <c r="K26" s="64"/>
      <c r="L26" s="64"/>
      <c r="M26" s="64"/>
      <c r="N26" s="65"/>
    </row>
    <row r="27" spans="1:14" ht="21" x14ac:dyDescent="0.35">
      <c r="A27" s="104"/>
      <c r="B27" s="102"/>
      <c r="C27" s="114"/>
      <c r="D27" s="62" t="s">
        <v>2</v>
      </c>
      <c r="E27" s="63">
        <v>4</v>
      </c>
      <c r="F27" s="64" t="s">
        <v>40</v>
      </c>
      <c r="G27" s="64" t="s">
        <v>41</v>
      </c>
      <c r="H27" s="64"/>
      <c r="I27" s="64"/>
      <c r="J27" s="64"/>
      <c r="K27" s="64"/>
      <c r="L27" s="64"/>
      <c r="M27" s="64"/>
      <c r="N27" s="65"/>
    </row>
    <row r="28" spans="1:14" ht="21" x14ac:dyDescent="0.35">
      <c r="A28" s="104"/>
      <c r="B28" s="102"/>
      <c r="C28" s="114"/>
      <c r="D28" s="62" t="s">
        <v>2</v>
      </c>
      <c r="E28" s="66">
        <v>3</v>
      </c>
      <c r="F28" s="67" t="s">
        <v>42</v>
      </c>
      <c r="G28" s="67" t="s">
        <v>43</v>
      </c>
      <c r="H28" s="79"/>
      <c r="I28" s="79"/>
      <c r="J28" s="64"/>
      <c r="K28" s="64"/>
      <c r="L28" s="64"/>
      <c r="M28" s="64"/>
      <c r="N28" s="65"/>
    </row>
    <row r="29" spans="1:14" ht="21" x14ac:dyDescent="0.35">
      <c r="A29" s="104"/>
      <c r="B29" s="102"/>
      <c r="C29" s="114"/>
      <c r="D29" s="62" t="s">
        <v>2</v>
      </c>
      <c r="E29" s="80">
        <v>2</v>
      </c>
      <c r="F29" s="81" t="s">
        <v>44</v>
      </c>
      <c r="G29" s="81" t="s">
        <v>45</v>
      </c>
      <c r="H29" s="64"/>
      <c r="I29" s="64"/>
      <c r="J29" s="64"/>
      <c r="K29" s="64"/>
      <c r="L29" s="64"/>
      <c r="M29" s="64"/>
      <c r="N29" s="65"/>
    </row>
    <row r="30" spans="1:14" ht="21" x14ac:dyDescent="0.35">
      <c r="A30" s="102"/>
      <c r="B30" s="102"/>
      <c r="C30" s="115"/>
      <c r="D30" s="68" t="s">
        <v>2</v>
      </c>
      <c r="E30" s="82">
        <v>0</v>
      </c>
      <c r="F30" s="83" t="s">
        <v>46</v>
      </c>
      <c r="G30" s="83" t="s">
        <v>47</v>
      </c>
      <c r="H30" s="83"/>
      <c r="I30" s="71"/>
      <c r="J30" s="71"/>
      <c r="K30" s="71"/>
      <c r="L30" s="71"/>
      <c r="M30" s="71"/>
      <c r="N30" s="72"/>
    </row>
    <row r="31" spans="1:14" s="3" customFormat="1" ht="3" customHeight="1" x14ac:dyDescent="0.25">
      <c r="D31" s="4"/>
      <c r="E31" s="4"/>
    </row>
    <row r="32" spans="1:14" s="5" customFormat="1" ht="21.6" customHeight="1" x14ac:dyDescent="0.25">
      <c r="D32" s="6"/>
      <c r="E32" s="6"/>
    </row>
    <row r="33" spans="1:14" ht="19.899999999999999" customHeight="1" x14ac:dyDescent="0.35">
      <c r="A33" s="104" t="s">
        <v>48</v>
      </c>
      <c r="B33" s="102"/>
      <c r="C33" s="111" t="str">
        <f>"Fall ("&amp;SUM(E33:E37)&amp;")"</f>
        <v>Fall (17)</v>
      </c>
      <c r="D33" s="44" t="s">
        <v>2</v>
      </c>
      <c r="E33" s="45">
        <v>3</v>
      </c>
      <c r="F33" s="46" t="s">
        <v>49</v>
      </c>
      <c r="G33" s="46" t="s">
        <v>50</v>
      </c>
      <c r="H33" s="46"/>
      <c r="I33" s="46"/>
      <c r="J33" s="46"/>
      <c r="K33" s="46"/>
      <c r="L33" s="46"/>
      <c r="M33" s="46"/>
      <c r="N33" s="47"/>
    </row>
    <row r="34" spans="1:14" ht="21" x14ac:dyDescent="0.35">
      <c r="A34" s="104"/>
      <c r="B34" s="102"/>
      <c r="C34" s="112"/>
      <c r="D34" s="48" t="s">
        <v>2</v>
      </c>
      <c r="E34" s="49">
        <v>5</v>
      </c>
      <c r="F34" s="50" t="s">
        <v>51</v>
      </c>
      <c r="G34" s="50" t="s">
        <v>52</v>
      </c>
      <c r="H34" s="50"/>
      <c r="I34" s="50"/>
      <c r="J34" s="50"/>
      <c r="K34" s="50"/>
      <c r="L34" s="50"/>
      <c r="M34" s="50"/>
      <c r="N34" s="51"/>
    </row>
    <row r="35" spans="1:14" ht="21" x14ac:dyDescent="0.35">
      <c r="A35" s="104"/>
      <c r="B35" s="102"/>
      <c r="C35" s="112"/>
      <c r="D35" s="48" t="s">
        <v>2</v>
      </c>
      <c r="E35" s="49">
        <v>4</v>
      </c>
      <c r="F35" s="50" t="s">
        <v>53</v>
      </c>
      <c r="G35" s="50" t="s">
        <v>54</v>
      </c>
      <c r="H35" s="50"/>
      <c r="I35" s="50"/>
      <c r="J35" s="50"/>
      <c r="K35" s="50"/>
      <c r="L35" s="50"/>
      <c r="M35" s="50"/>
      <c r="N35" s="51"/>
    </row>
    <row r="36" spans="1:14" ht="21" x14ac:dyDescent="0.35">
      <c r="A36" s="104"/>
      <c r="B36" s="102"/>
      <c r="C36" s="112"/>
      <c r="D36" s="48" t="s">
        <v>2</v>
      </c>
      <c r="E36" s="52">
        <v>3</v>
      </c>
      <c r="F36" s="53" t="s">
        <v>55</v>
      </c>
      <c r="G36" s="53" t="s">
        <v>25</v>
      </c>
      <c r="H36" s="84"/>
      <c r="I36" s="84"/>
      <c r="J36" s="50"/>
      <c r="K36" s="50"/>
      <c r="L36" s="50"/>
      <c r="M36" s="50"/>
      <c r="N36" s="85"/>
    </row>
    <row r="37" spans="1:14" ht="21" x14ac:dyDescent="0.35">
      <c r="A37" s="104"/>
      <c r="B37" s="102"/>
      <c r="C37" s="116"/>
      <c r="D37" s="54" t="s">
        <v>2</v>
      </c>
      <c r="E37" s="86">
        <v>2</v>
      </c>
      <c r="F37" s="87" t="s">
        <v>56</v>
      </c>
      <c r="G37" s="87" t="s">
        <v>57</v>
      </c>
      <c r="H37" s="88"/>
      <c r="I37" s="88"/>
      <c r="J37" s="56"/>
      <c r="K37" s="56"/>
      <c r="L37" s="56"/>
      <c r="M37" s="56"/>
      <c r="N37" s="89"/>
    </row>
    <row r="38" spans="1:14" ht="27.6" customHeight="1" x14ac:dyDescent="0.35">
      <c r="A38" s="104"/>
      <c r="B38" s="102"/>
      <c r="C38" s="100" t="s">
        <v>15</v>
      </c>
      <c r="D38" s="32" t="s">
        <v>2</v>
      </c>
      <c r="E38" s="39">
        <v>3</v>
      </c>
      <c r="F38" s="40" t="s">
        <v>98</v>
      </c>
      <c r="G38" s="41"/>
      <c r="H38" s="42"/>
      <c r="I38" s="28"/>
      <c r="J38" s="25"/>
      <c r="K38" s="25"/>
      <c r="L38" s="25"/>
      <c r="M38" s="25"/>
    </row>
    <row r="39" spans="1:14" ht="19.899999999999999" customHeight="1" x14ac:dyDescent="0.35">
      <c r="A39" s="104"/>
      <c r="B39" s="102"/>
      <c r="C39" s="113" t="str">
        <f>"Spring("&amp;SUM(E39:E44)&amp;")"</f>
        <v>Spring(17)</v>
      </c>
      <c r="D39" s="58" t="s">
        <v>2</v>
      </c>
      <c r="E39" s="59">
        <v>4</v>
      </c>
      <c r="F39" s="60" t="s">
        <v>58</v>
      </c>
      <c r="G39" s="60" t="s">
        <v>59</v>
      </c>
      <c r="H39" s="60"/>
      <c r="I39" s="60"/>
      <c r="J39" s="60"/>
      <c r="K39" s="60"/>
      <c r="L39" s="60"/>
      <c r="M39" s="60"/>
      <c r="N39" s="61"/>
    </row>
    <row r="40" spans="1:14" ht="21" x14ac:dyDescent="0.35">
      <c r="A40" s="104"/>
      <c r="B40" s="102"/>
      <c r="C40" s="114"/>
      <c r="D40" s="62" t="s">
        <v>2</v>
      </c>
      <c r="E40" s="63">
        <v>4</v>
      </c>
      <c r="F40" s="64" t="s">
        <v>60</v>
      </c>
      <c r="G40" s="64" t="s">
        <v>61</v>
      </c>
      <c r="H40" s="64"/>
      <c r="I40" s="64"/>
      <c r="J40" s="64"/>
      <c r="K40" s="64"/>
      <c r="L40" s="64"/>
      <c r="M40" s="64"/>
      <c r="N40" s="65"/>
    </row>
    <row r="41" spans="1:14" ht="21" x14ac:dyDescent="0.35">
      <c r="A41" s="104"/>
      <c r="B41" s="102"/>
      <c r="C41" s="114"/>
      <c r="D41" s="62" t="s">
        <v>2</v>
      </c>
      <c r="E41" s="63">
        <v>5</v>
      </c>
      <c r="F41" s="64" t="s">
        <v>62</v>
      </c>
      <c r="G41" s="64" t="s">
        <v>63</v>
      </c>
      <c r="H41" s="64"/>
      <c r="I41" s="64"/>
      <c r="J41" s="64"/>
      <c r="K41" s="64"/>
      <c r="L41" s="64"/>
      <c r="M41" s="64"/>
      <c r="N41" s="65"/>
    </row>
    <row r="42" spans="1:14" ht="21" x14ac:dyDescent="0.35">
      <c r="A42" s="104"/>
      <c r="B42" s="102"/>
      <c r="C42" s="114"/>
      <c r="D42" s="64"/>
      <c r="E42" s="64" t="s">
        <v>64</v>
      </c>
      <c r="F42" s="64" t="s">
        <v>65</v>
      </c>
      <c r="G42" s="64"/>
      <c r="H42" s="64"/>
      <c r="I42" s="64"/>
      <c r="J42" s="64"/>
      <c r="K42" s="90"/>
      <c r="L42" s="64"/>
      <c r="M42" s="64"/>
      <c r="N42" s="65"/>
    </row>
    <row r="43" spans="1:14" ht="21" x14ac:dyDescent="0.35">
      <c r="A43" s="104"/>
      <c r="B43" s="102"/>
      <c r="C43" s="114"/>
      <c r="D43" s="62" t="s">
        <v>2</v>
      </c>
      <c r="E43" s="66">
        <v>1</v>
      </c>
      <c r="F43" s="67" t="s">
        <v>66</v>
      </c>
      <c r="G43" s="67" t="s">
        <v>99</v>
      </c>
      <c r="H43" s="64"/>
      <c r="I43" s="64"/>
      <c r="J43" s="64"/>
      <c r="K43" s="64"/>
      <c r="L43" s="64"/>
      <c r="M43" s="64"/>
      <c r="N43" s="65"/>
    </row>
    <row r="44" spans="1:14" ht="21" x14ac:dyDescent="0.35">
      <c r="A44" s="104"/>
      <c r="B44" s="102"/>
      <c r="C44" s="115"/>
      <c r="D44" s="68" t="s">
        <v>2</v>
      </c>
      <c r="E44" s="69">
        <v>3</v>
      </c>
      <c r="F44" s="70" t="s">
        <v>67</v>
      </c>
      <c r="G44" s="70" t="s">
        <v>68</v>
      </c>
      <c r="H44" s="71"/>
      <c r="I44" s="71"/>
      <c r="J44" s="71"/>
      <c r="K44" s="71"/>
      <c r="L44" s="71"/>
      <c r="M44" s="71"/>
      <c r="N44" s="72"/>
    </row>
    <row r="45" spans="1:14" s="3" customFormat="1" ht="3" customHeight="1" x14ac:dyDescent="0.3">
      <c r="C45" s="13"/>
      <c r="D45" s="4"/>
      <c r="E45" s="4"/>
    </row>
    <row r="46" spans="1:14" ht="19.899999999999999" customHeight="1" x14ac:dyDescent="0.35">
      <c r="A46" s="104" t="s">
        <v>69</v>
      </c>
      <c r="B46" s="102"/>
      <c r="C46" s="117" t="str">
        <f>"Fall ("&amp;SUM(E46:E50)&amp;")"</f>
        <v>Fall (16)</v>
      </c>
      <c r="D46" s="44" t="s">
        <v>2</v>
      </c>
      <c r="E46" s="45">
        <v>4</v>
      </c>
      <c r="F46" s="46" t="s">
        <v>70</v>
      </c>
      <c r="G46" s="46" t="s">
        <v>71</v>
      </c>
      <c r="H46" s="46"/>
      <c r="I46" s="46"/>
      <c r="J46" s="46"/>
      <c r="K46" s="46"/>
      <c r="L46" s="46"/>
      <c r="M46" s="46"/>
      <c r="N46" s="47"/>
    </row>
    <row r="47" spans="1:14" ht="21" x14ac:dyDescent="0.35">
      <c r="A47" s="104"/>
      <c r="B47" s="102"/>
      <c r="C47" s="118"/>
      <c r="D47" s="48" t="s">
        <v>2</v>
      </c>
      <c r="E47" s="49">
        <v>4</v>
      </c>
      <c r="F47" s="50" t="s">
        <v>72</v>
      </c>
      <c r="G47" s="50" t="s">
        <v>73</v>
      </c>
      <c r="H47" s="50"/>
      <c r="I47" s="50"/>
      <c r="J47" s="50"/>
      <c r="K47" s="50"/>
      <c r="L47" s="50"/>
      <c r="M47" s="50"/>
      <c r="N47" s="51"/>
    </row>
    <row r="48" spans="1:14" ht="21" x14ac:dyDescent="0.35">
      <c r="A48" s="104"/>
      <c r="B48" s="102"/>
      <c r="C48" s="118"/>
      <c r="D48" s="48" t="s">
        <v>2</v>
      </c>
      <c r="E48" s="49">
        <v>2</v>
      </c>
      <c r="F48" s="50" t="s">
        <v>74</v>
      </c>
      <c r="G48" s="50" t="s">
        <v>75</v>
      </c>
      <c r="H48" s="50"/>
      <c r="I48" s="50"/>
      <c r="J48" s="50"/>
      <c r="K48" s="50"/>
      <c r="L48" s="50"/>
      <c r="M48" s="50"/>
      <c r="N48" s="51"/>
    </row>
    <row r="49" spans="1:14" ht="21" x14ac:dyDescent="0.35">
      <c r="A49" s="104"/>
      <c r="B49" s="102"/>
      <c r="C49" s="118"/>
      <c r="D49" s="48" t="s">
        <v>2</v>
      </c>
      <c r="E49" s="91">
        <v>4</v>
      </c>
      <c r="F49" s="92" t="s">
        <v>76</v>
      </c>
      <c r="G49" s="93"/>
      <c r="H49" s="50"/>
      <c r="I49" s="50"/>
      <c r="J49" s="50"/>
      <c r="K49" s="50"/>
      <c r="L49" s="50"/>
      <c r="M49" s="50"/>
      <c r="N49" s="51"/>
    </row>
    <row r="50" spans="1:14" ht="21" x14ac:dyDescent="0.35">
      <c r="A50" s="104"/>
      <c r="B50" s="102"/>
      <c r="C50" s="119"/>
      <c r="D50" s="54" t="s">
        <v>2</v>
      </c>
      <c r="E50" s="55">
        <v>2</v>
      </c>
      <c r="F50" s="56" t="s">
        <v>77</v>
      </c>
      <c r="G50" s="56" t="s">
        <v>78</v>
      </c>
      <c r="H50" s="56"/>
      <c r="I50" s="56"/>
      <c r="J50" s="56"/>
      <c r="K50" s="56"/>
      <c r="L50" s="56"/>
      <c r="M50" s="56"/>
      <c r="N50" s="57"/>
    </row>
    <row r="51" spans="1:14" ht="22.5" x14ac:dyDescent="0.35">
      <c r="A51" s="104"/>
      <c r="B51" s="102"/>
      <c r="C51" s="100" t="s">
        <v>15</v>
      </c>
      <c r="D51" s="32" t="s">
        <v>2</v>
      </c>
      <c r="E51" s="2">
        <v>3</v>
      </c>
      <c r="F51" s="25" t="s">
        <v>79</v>
      </c>
      <c r="G51" s="25"/>
      <c r="H51" s="25"/>
      <c r="I51" s="25"/>
      <c r="J51" s="25"/>
      <c r="K51" s="25"/>
      <c r="L51" s="25"/>
      <c r="M51" s="25"/>
    </row>
    <row r="52" spans="1:14" ht="21" x14ac:dyDescent="0.35">
      <c r="A52" s="104"/>
      <c r="B52" s="102"/>
      <c r="C52" s="120" t="str">
        <f>"Spring ("&amp;SUM(E52:E57)&amp;")"</f>
        <v>Spring (14)</v>
      </c>
      <c r="D52" s="58" t="s">
        <v>2</v>
      </c>
      <c r="E52" s="59">
        <v>2</v>
      </c>
      <c r="F52" s="60" t="s">
        <v>80</v>
      </c>
      <c r="G52" s="60" t="s">
        <v>81</v>
      </c>
      <c r="H52" s="60"/>
      <c r="I52" s="60"/>
      <c r="J52" s="60"/>
      <c r="K52" s="60"/>
      <c r="L52" s="60"/>
      <c r="M52" s="60"/>
      <c r="N52" s="61"/>
    </row>
    <row r="53" spans="1:14" ht="21" x14ac:dyDescent="0.35">
      <c r="A53" s="104"/>
      <c r="B53" s="102"/>
      <c r="C53" s="121"/>
      <c r="D53" s="62" t="s">
        <v>2</v>
      </c>
      <c r="E53" s="63">
        <v>4</v>
      </c>
      <c r="F53" s="64" t="s">
        <v>82</v>
      </c>
      <c r="G53" s="64" t="s">
        <v>83</v>
      </c>
      <c r="H53" s="64"/>
      <c r="I53" s="64"/>
      <c r="J53" s="64"/>
      <c r="K53" s="64"/>
      <c r="L53" s="64"/>
      <c r="M53" s="64"/>
      <c r="N53" s="65"/>
    </row>
    <row r="54" spans="1:14" ht="21" x14ac:dyDescent="0.35">
      <c r="A54" s="104"/>
      <c r="B54" s="102"/>
      <c r="C54" s="121"/>
      <c r="D54" s="62" t="s">
        <v>2</v>
      </c>
      <c r="E54" s="63">
        <v>4</v>
      </c>
      <c r="F54" s="64" t="s">
        <v>84</v>
      </c>
      <c r="G54" s="64" t="s">
        <v>85</v>
      </c>
      <c r="H54" s="64"/>
      <c r="I54" s="64"/>
      <c r="J54" s="64"/>
      <c r="K54" s="64"/>
      <c r="L54" s="64"/>
      <c r="M54" s="64"/>
      <c r="N54" s="65"/>
    </row>
    <row r="55" spans="1:14" ht="21" x14ac:dyDescent="0.35">
      <c r="A55" s="104"/>
      <c r="B55" s="102"/>
      <c r="C55" s="121"/>
      <c r="D55" s="62" t="s">
        <v>2</v>
      </c>
      <c r="E55" s="66">
        <v>3</v>
      </c>
      <c r="F55" s="67" t="s">
        <v>86</v>
      </c>
      <c r="G55" s="67" t="s">
        <v>25</v>
      </c>
      <c r="H55" s="79"/>
      <c r="I55" s="64"/>
      <c r="J55" s="64"/>
      <c r="K55" s="64"/>
      <c r="L55" s="64"/>
      <c r="M55" s="64"/>
      <c r="N55" s="65"/>
    </row>
    <row r="56" spans="1:14" ht="21" x14ac:dyDescent="0.35">
      <c r="A56" s="102"/>
      <c r="B56" s="102"/>
      <c r="C56" s="121"/>
      <c r="D56" s="62" t="s">
        <v>2</v>
      </c>
      <c r="E56" s="66">
        <v>1</v>
      </c>
      <c r="F56" s="67" t="s">
        <v>26</v>
      </c>
      <c r="G56" s="67" t="s">
        <v>25</v>
      </c>
      <c r="H56" s="79"/>
      <c r="I56" s="64"/>
      <c r="J56" s="64"/>
      <c r="K56" s="64"/>
      <c r="L56" s="64"/>
      <c r="M56" s="64"/>
      <c r="N56" s="65"/>
    </row>
    <row r="57" spans="1:14" ht="21" x14ac:dyDescent="0.35">
      <c r="A57" s="102"/>
      <c r="B57" s="102"/>
      <c r="C57" s="121"/>
      <c r="D57" s="62" t="s">
        <v>2</v>
      </c>
      <c r="E57" s="63">
        <v>0</v>
      </c>
      <c r="F57" s="64" t="s">
        <v>87</v>
      </c>
      <c r="G57" s="64" t="s">
        <v>88</v>
      </c>
      <c r="H57" s="79"/>
      <c r="I57" s="64"/>
      <c r="J57" s="64"/>
      <c r="K57" s="64"/>
      <c r="L57" s="64"/>
      <c r="M57" s="64"/>
      <c r="N57" s="65"/>
    </row>
    <row r="58" spans="1:14" ht="21" x14ac:dyDescent="0.35">
      <c r="A58" s="102"/>
      <c r="B58" s="102"/>
      <c r="C58" s="121"/>
      <c r="D58" s="94"/>
      <c r="E58" s="95">
        <v>3</v>
      </c>
      <c r="F58" s="96" t="s">
        <v>89</v>
      </c>
      <c r="G58" s="96"/>
      <c r="H58" s="96"/>
      <c r="I58" s="96"/>
      <c r="J58" s="96"/>
      <c r="K58" s="96"/>
      <c r="L58" s="96"/>
      <c r="M58" s="96"/>
      <c r="N58" s="97"/>
    </row>
    <row r="59" spans="1:14" ht="21" x14ac:dyDescent="0.35">
      <c r="C59" s="122"/>
      <c r="D59" s="75"/>
      <c r="E59" s="76">
        <v>1</v>
      </c>
      <c r="F59" s="77" t="s">
        <v>90</v>
      </c>
      <c r="G59" s="98" t="s">
        <v>102</v>
      </c>
      <c r="H59" s="77"/>
      <c r="I59" s="77"/>
      <c r="J59" s="77"/>
      <c r="K59" s="77"/>
      <c r="L59" s="77"/>
      <c r="M59" s="77"/>
      <c r="N59" s="99"/>
    </row>
    <row r="60" spans="1:14" s="3" customFormat="1" ht="3.75" customHeight="1" x14ac:dyDescent="0.3">
      <c r="A60" s="7"/>
      <c r="B60" s="7"/>
      <c r="C60" s="16"/>
      <c r="D60" s="8"/>
      <c r="E60" s="18"/>
      <c r="F60" s="13"/>
      <c r="G60" s="13"/>
      <c r="H60" s="13"/>
      <c r="I60" s="13"/>
      <c r="J60" s="13"/>
      <c r="K60" s="13"/>
      <c r="L60" s="13"/>
      <c r="M60" s="13"/>
    </row>
    <row r="61" spans="1:14" s="5" customFormat="1" ht="18.75" customHeight="1" x14ac:dyDescent="0.3">
      <c r="A61" s="20"/>
      <c r="B61" s="20"/>
      <c r="C61" s="21"/>
      <c r="D61" s="22"/>
      <c r="E61" s="23"/>
      <c r="F61" s="14"/>
      <c r="G61" s="14"/>
      <c r="H61" s="14"/>
      <c r="I61" s="14"/>
      <c r="J61" s="14"/>
      <c r="K61" s="14"/>
      <c r="L61" s="14"/>
      <c r="M61" s="14"/>
    </row>
    <row r="62" spans="1:14" ht="18.75" x14ac:dyDescent="0.3">
      <c r="A62" s="19" t="s">
        <v>91</v>
      </c>
      <c r="C62" s="15"/>
      <c r="D62" s="9"/>
      <c r="E62" s="17"/>
      <c r="G62" s="15"/>
      <c r="H62" s="15"/>
      <c r="I62" s="15"/>
      <c r="J62" s="15"/>
      <c r="K62" s="15"/>
      <c r="L62" s="15"/>
      <c r="M62" s="15"/>
    </row>
    <row r="63" spans="1:14" ht="21" x14ac:dyDescent="0.35">
      <c r="C63" s="15"/>
      <c r="D63" s="32" t="s">
        <v>2</v>
      </c>
      <c r="E63" s="29" t="s">
        <v>92</v>
      </c>
      <c r="F63" s="27" t="s">
        <v>93</v>
      </c>
      <c r="G63" s="27"/>
      <c r="H63" s="15"/>
      <c r="I63" s="15"/>
      <c r="J63" s="15"/>
      <c r="K63" s="15"/>
      <c r="L63" s="15"/>
      <c r="M63" s="15"/>
    </row>
    <row r="64" spans="1:14" ht="17.25" x14ac:dyDescent="0.3">
      <c r="D64" s="10"/>
      <c r="E64" s="11"/>
      <c r="F64" s="12"/>
      <c r="G64" s="30"/>
    </row>
    <row r="65" spans="6:13" ht="18.75" x14ac:dyDescent="0.3">
      <c r="F65" s="24" t="s">
        <v>100</v>
      </c>
      <c r="G65" s="31"/>
      <c r="M65" s="33"/>
    </row>
  </sheetData>
  <mergeCells count="14">
    <mergeCell ref="A1:N1"/>
    <mergeCell ref="A46:A55"/>
    <mergeCell ref="C3:C8"/>
    <mergeCell ref="C10:C14"/>
    <mergeCell ref="C17:C22"/>
    <mergeCell ref="C25:C30"/>
    <mergeCell ref="C33:C37"/>
    <mergeCell ref="C46:C50"/>
    <mergeCell ref="C52:C59"/>
    <mergeCell ref="A2:M2"/>
    <mergeCell ref="A3:A14"/>
    <mergeCell ref="A17:A29"/>
    <mergeCell ref="A33:A44"/>
    <mergeCell ref="C39:C44"/>
  </mergeCells>
  <phoneticPr fontId="25" type="noConversion"/>
  <printOptions horizontalCentered="1" verticalCentered="1"/>
  <pageMargins left="0.25" right="0.25" top="0.33" bottom="0.32" header="0.3" footer="0.3"/>
  <pageSetup scale="59" orientation="portrait" horizont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c5f28ac-fd08-45be-89b9-74bebddb1334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10C67AE1F51841A209A76AB5CAF0AB" ma:contentTypeVersion="4" ma:contentTypeDescription="Create a new document." ma:contentTypeScope="" ma:versionID="407cafdfee68730d0e582413e6422aa8">
  <xsd:schema xmlns:xsd="http://www.w3.org/2001/XMLSchema" xmlns:xs="http://www.w3.org/2001/XMLSchema" xmlns:p="http://schemas.microsoft.com/office/2006/metadata/properties" xmlns:ns2="9c84adcc-7961-4bfe-adc9-fea0ba6507ba" xmlns:ns3="4c5f28ac-fd08-45be-89b9-74bebddb1334" targetNamespace="http://schemas.microsoft.com/office/2006/metadata/properties" ma:root="true" ma:fieldsID="963cc407189144cb63b2ebb8f9250d09" ns2:_="" ns3:_="">
    <xsd:import namespace="9c84adcc-7961-4bfe-adc9-fea0ba6507ba"/>
    <xsd:import namespace="4c5f28ac-fd08-45be-89b9-74bebddb1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4adcc-7961-4bfe-adc9-fea0ba650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f28ac-fd08-45be-89b9-74bebddb1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88EFB2-5C53-459C-B8FF-A2626D461B31}">
  <ds:schemaRefs>
    <ds:schemaRef ds:uri="http://purl.org/dc/elements/1.1/"/>
    <ds:schemaRef ds:uri="http://schemas.microsoft.com/office/2006/metadata/properties"/>
    <ds:schemaRef ds:uri="c9b1b4cb-44a1-4102-9efa-a68e91aa75ed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7dea1a1-5e14-4f40-ac0d-173114e6cc1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42BB6CF-8515-4FAD-A399-06E39AF9B30B}"/>
</file>

<file path=customXml/itemProps3.xml><?xml version="1.0" encoding="utf-8"?>
<ds:datastoreItem xmlns:ds="http://schemas.openxmlformats.org/officeDocument/2006/customXml" ds:itemID="{8F0F7357-32C1-40E1-B046-5064E283CA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Calvin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Gayle Ermer</cp:lastModifiedBy>
  <cp:revision/>
  <cp:lastPrinted>2020-06-24T13:36:36Z</cp:lastPrinted>
  <dcterms:created xsi:type="dcterms:W3CDTF">2009-06-18T02:35:04Z</dcterms:created>
  <dcterms:modified xsi:type="dcterms:W3CDTF">2020-06-25T11:45:15Z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0x0101004A10C67AE1F51841A209A76AB5CAF0AB</vt:lpwstr>
  </property>
  <property fmtid="{D5CDD505-2E9C-101B-9397-08002B2CF9AE}" pid="3" name="Order">
    <vt:r8>2949700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</Properties>
</file>