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199" documentId="8_{8DB21B26-E298-4B0A-A288-7EA72FD321A4}" xr6:coauthVersionLast="47" xr6:coauthVersionMax="47" xr10:uidLastSave="{1ABC5574-C1E1-47C8-9902-82E5E252334B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0" i="1" l="1"/>
  <c r="C52" i="1"/>
  <c r="C3" i="1" l="1"/>
  <c r="C45" i="1"/>
  <c r="C38" i="1"/>
  <c r="C32" i="1"/>
  <c r="C24" i="1"/>
  <c r="C16" i="1"/>
</calcChain>
</file>

<file path=xl/sharedStrings.xml><?xml version="1.0" encoding="utf-8"?>
<sst xmlns="http://schemas.openxmlformats.org/spreadsheetml/2006/main" count="156" uniqueCount="95">
  <si>
    <t>First Year</t>
  </si>
  <si>
    <t>☐</t>
  </si>
  <si>
    <t>Intro to Engineering Design (F)</t>
  </si>
  <si>
    <t>Mathematics 171</t>
  </si>
  <si>
    <t>Core Foundations</t>
  </si>
  <si>
    <t>Spring(17)</t>
  </si>
  <si>
    <t>Engineering 205</t>
  </si>
  <si>
    <t>Mathematics 172</t>
  </si>
  <si>
    <t>Calculus II (F,S)</t>
  </si>
  <si>
    <t>Foundations of Christianity I</t>
  </si>
  <si>
    <t>Core Comp and Skills</t>
  </si>
  <si>
    <t>Second Year</t>
  </si>
  <si>
    <t>Applied Computing (F) (CS 106 or 108 may be substituted but both are 4 SH)</t>
  </si>
  <si>
    <t>Foundations of Christianity II</t>
  </si>
  <si>
    <t>Engineering 295</t>
  </si>
  <si>
    <t>Internship Workshop</t>
  </si>
  <si>
    <t>Engineering 20X ★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</si>
  <si>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</si>
  <si>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</si>
  <si>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</si>
  <si>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</si>
  <si>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</si>
  <si>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</si>
  <si>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</si>
  <si>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</si>
  <si>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</si>
  <si>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</si>
  <si>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Intro. To Thermal/Fluid Sciences (F)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</si>
  <si>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</si>
  <si>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</si>
  <si>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</si>
  <si>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</si>
  <si>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</si>
  <si>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Internship Experience (ENGR 385 Optional)</t>
  </si>
  <si>
    <t xml:space="preserve">Fourth Year </t>
  </si>
  <si>
    <t>Engineering 333</t>
  </si>
  <si>
    <t>Thermal Systems Designs (F)</t>
  </si>
  <si>
    <t>Engineering 339</t>
  </si>
  <si>
    <t>Engineering Elective</t>
  </si>
  <si>
    <t>ENGR 314, 315, or 342</t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</si>
  <si>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</si>
  <si>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t>Business 357</t>
  </si>
  <si>
    <t>Business Aspects for Engineers (F)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</si>
  <si>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</si>
  <si>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</si>
  <si>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</si>
  <si>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</si>
  <si>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</si>
  <si>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</si>
  <si>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</si>
  <si>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</si>
  <si>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</si>
  <si>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</si>
  <si>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</si>
  <si>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</si>
  <si>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</si>
  <si>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</si>
  <si>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Dynamics of Machinery and Instrumentation (S)</t>
  </si>
  <si>
    <t>CORE 100: Community and Commitments</t>
  </si>
  <si>
    <t>Typically ENGR 350 (2 SH minimum)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</si>
  <si>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</si>
  <si>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Senior Project (F)</t>
  </si>
  <si>
    <t>Engineering 101 + 101L</t>
  </si>
  <si>
    <t>Chemistry 101 + 101L</t>
  </si>
  <si>
    <t>Physics 133 + 133L</t>
  </si>
  <si>
    <t>Physics 235 + 235L</t>
  </si>
  <si>
    <t>Engineering 324 + 324L</t>
  </si>
  <si>
    <t>Engineering 334 + 334L</t>
  </si>
  <si>
    <t>General Chemistry I (F,S)</t>
  </si>
  <si>
    <t>K&amp;U</t>
  </si>
  <si>
    <t>Sci</t>
  </si>
  <si>
    <t>Math</t>
  </si>
  <si>
    <t>Arts</t>
  </si>
  <si>
    <r>
      <t>Oral Rhetoric for Engineers</t>
    </r>
    <r>
      <rPr>
        <sz val="16"/>
        <rFont val="Calibri"/>
        <family val="2"/>
        <scheme val="minor"/>
      </rPr>
      <t xml:space="preserve"> (or CS 104)</t>
    </r>
  </si>
  <si>
    <t>Introductory Physics: Mechanics and Gravity (S)</t>
  </si>
  <si>
    <t>Introductory Physics: Electricity and Magnetism (F)</t>
  </si>
  <si>
    <t>Core Knowledge and Understanding (see Core Options sheet) - tagged</t>
  </si>
  <si>
    <t>Interdisciplinary 184</t>
  </si>
  <si>
    <r>
      <t>Intro to 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</si>
  <si>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SS/Hum</t>
  </si>
  <si>
    <t>Economics (2 SH min)</t>
  </si>
  <si>
    <t>SS</t>
  </si>
  <si>
    <t>Hum</t>
  </si>
  <si>
    <t>Core Knowledge and Understanding (see Core Options sheet - 26 SH of total K&amp;U minimum)</t>
  </si>
  <si>
    <t>Principles of Materials Science (S)</t>
  </si>
  <si>
    <t>(Starting Fall 2023 or Later)</t>
  </si>
  <si>
    <t>BSE: Mechanical Engineering Concentration Model Program</t>
  </si>
  <si>
    <t>Comp Sci 104 + 104L</t>
  </si>
  <si>
    <t>Interdisciplinary 384</t>
  </si>
  <si>
    <r>
      <rPr>
        <sz val="16"/>
        <color theme="1"/>
        <rFont val="Calibri"/>
        <family val="2"/>
        <scheme val="minor"/>
      </rPr>
      <t xml:space="preserve">Sustainability Experience </t>
    </r>
    <r>
      <rPr>
        <sz val="14"/>
        <color theme="1"/>
        <rFont val="Calibri"/>
        <family val="2"/>
        <scheme val="minor"/>
      </rPr>
      <t>(F,S)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</si>
  <si>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ECON 191 (2) or 233 (4, ES tag) - ECON 221, 222, or 232 can be added or substituted</t>
  </si>
  <si>
    <t>Foundational Writing (ENGL 101)</t>
  </si>
  <si>
    <t>Health and Movement (Personal Fitness)</t>
  </si>
  <si>
    <t>Health and Movement (Leisure, Sport, and Skills)</t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</si>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</sst>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7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3" fillId="4" borderId="0" xfId="0" applyFont="1" applyFill="1"/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10" fillId="4" borderId="0" xfId="0" applyFont="1" applyFill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3" fillId="4" borderId="7" xfId="0" applyFont="1" applyFill="1" applyBorder="1"/>
    <xf numFmtId="0" fontId="13" fillId="3" borderId="0" xfId="0" applyFont="1" applyFill="1"/>
    <xf numFmtId="0" fontId="6" fillId="7" borderId="6" xfId="0" applyFont="1" applyFill="1" applyBorder="1" applyAlignment="1">
      <alignment horizontal="center" vertical="center" textRotation="90"/>
    </xf>
    <xf numFmtId="0" fontId="0" fillId="6" borderId="7" xfId="0" applyFill="1" applyBorder="1"/>
    <xf numFmtId="0" fontId="1" fillId="7" borderId="8" xfId="0" applyFont="1" applyFill="1" applyBorder="1"/>
    <xf numFmtId="0" fontId="12" fillId="3" borderId="0" xfId="0" quotePrefix="1" applyFont="1" applyFill="1" applyAlignment="1">
      <alignment horizontal="center"/>
    </xf>
    <xf numFmtId="0" fontId="12" fillId="3" borderId="8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/>
    <xf numFmtId="0" fontId="12" fillId="0" borderId="0" xfId="0" applyFont="1"/>
    <xf numFmtId="0" fontId="21" fillId="0" borderId="0" xfId="0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8" fillId="3" borderId="0" xfId="0" applyFont="1" applyFill="1"/>
    <xf numFmtId="0" fontId="23" fillId="3" borderId="0" xfId="0" applyFont="1" applyFill="1" applyAlignment="1">
      <alignment horizontal="center"/>
    </xf>
    <xf numFmtId="0" fontId="23" fillId="3" borderId="0" xfId="0" applyFont="1" applyFill="1"/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7" fillId="6" borderId="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389162</xdr:colOff>
      <xdr:row>3</xdr:row>
      <xdr:rowOff>14062</xdr:rowOff>
    </xdr:from>
    <xdr:to>
      <xdr:col>13</xdr:col>
      <xdr:colOff>458317</xdr:colOff>
      <xdr:row>9</xdr:row>
      <xdr:rowOff>141515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97533" y="874033"/>
          <a:ext cx="3770298" cy="16296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  ENGR 204 - Intro to Circuit Anal. and Electronics</a:t>
          </a:r>
        </a:p>
        <a:p>
          <a:r>
            <a:rPr lang="en-US" sz="1350" baseline="0"/>
            <a:t>    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9</xdr:col>
      <xdr:colOff>27214</xdr:colOff>
      <xdr:row>39</xdr:row>
      <xdr:rowOff>48322</xdr:rowOff>
    </xdr:from>
    <xdr:to>
      <xdr:col>13</xdr:col>
      <xdr:colOff>458833</xdr:colOff>
      <xdr:row>47</xdr:row>
      <xdr:rowOff>174987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395607" y="9859072"/>
          <a:ext cx="2921726" cy="2086094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(Calvin Core) may be taken in any semester. ECON should be taken prior to BUS 357.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30</xdr:row>
      <xdr:rowOff>8468</xdr:rowOff>
    </xdr:from>
    <xdr:to>
      <xdr:col>6</xdr:col>
      <xdr:colOff>338816</xdr:colOff>
      <xdr:row>30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61</xdr:row>
      <xdr:rowOff>193526</xdr:rowOff>
    </xdr:from>
    <xdr:to>
      <xdr:col>13</xdr:col>
      <xdr:colOff>453477</xdr:colOff>
      <xdr:row>64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70" zoomScaleNormal="70" zoomScalePageLayoutView="150" workbookViewId="0">
      <selection sqref="A1:N65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8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</cols>
  <sheetData>
    <row r="1" spans="1:17" ht="25.05" customHeight="1" x14ac:dyDescent="0.55000000000000004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12" t="s">
        <v>69</v>
      </c>
    </row>
    <row r="2" spans="1:17" ht="25.05" customHeight="1" x14ac:dyDescent="0.5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7" x14ac:dyDescent="0.4">
      <c r="A3" s="93" t="s">
        <v>0</v>
      </c>
      <c r="B3" s="9"/>
      <c r="C3" s="94" t="str">
        <f>"Fall ("&amp;SUM(E3:E7)&amp;")"</f>
        <v>Fall (16)</v>
      </c>
      <c r="D3" s="30" t="s">
        <v>1</v>
      </c>
      <c r="E3" s="31">
        <v>4</v>
      </c>
      <c r="F3" s="32" t="s">
        <v>63</v>
      </c>
      <c r="G3" s="32" t="s">
        <v>68</v>
      </c>
      <c r="H3" s="32"/>
      <c r="I3" s="32"/>
      <c r="J3" s="32"/>
      <c r="K3" s="32"/>
      <c r="L3" s="32"/>
      <c r="M3" s="32"/>
      <c r="N3" s="33"/>
      <c r="P3">
        <v>4</v>
      </c>
      <c r="Q3" t="s">
        <v>70</v>
      </c>
    </row>
    <row r="4" spans="1:17" x14ac:dyDescent="0.4">
      <c r="A4" s="93"/>
      <c r="B4" s="9"/>
      <c r="C4" s="95"/>
      <c r="D4" s="34" t="s">
        <v>1</v>
      </c>
      <c r="E4" s="35">
        <v>4</v>
      </c>
      <c r="F4" s="36" t="s">
        <v>62</v>
      </c>
      <c r="G4" s="36" t="s">
        <v>2</v>
      </c>
      <c r="H4" s="36"/>
      <c r="I4" s="36"/>
      <c r="J4" s="36"/>
      <c r="K4" s="36"/>
      <c r="L4" s="36"/>
      <c r="M4" s="36"/>
      <c r="N4" s="37"/>
    </row>
    <row r="5" spans="1:17" x14ac:dyDescent="0.4">
      <c r="A5" s="93"/>
      <c r="B5" s="9"/>
      <c r="C5" s="95"/>
      <c r="D5" s="34" t="s">
        <v>1</v>
      </c>
      <c r="E5" s="35">
        <v>4</v>
      </c>
      <c r="F5" s="36" t="s">
        <v>3</v>
      </c>
      <c r="G5" s="36" t="s">
        <v>56</v>
      </c>
      <c r="H5" s="36"/>
      <c r="I5" s="36"/>
      <c r="J5" s="36"/>
      <c r="K5" s="36"/>
      <c r="L5" s="36"/>
      <c r="M5" s="36"/>
      <c r="N5" s="37"/>
      <c r="P5">
        <v>4</v>
      </c>
      <c r="Q5" t="s">
        <v>71</v>
      </c>
    </row>
    <row r="6" spans="1:17" x14ac:dyDescent="0.4">
      <c r="A6" s="93"/>
      <c r="B6" s="9"/>
      <c r="C6" s="95"/>
      <c r="D6" s="34" t="s">
        <v>1</v>
      </c>
      <c r="E6" s="85">
        <v>2</v>
      </c>
      <c r="F6" s="39" t="s">
        <v>4</v>
      </c>
      <c r="G6" s="39" t="s">
        <v>58</v>
      </c>
      <c r="H6" s="36"/>
      <c r="I6" s="36"/>
      <c r="J6" s="36"/>
      <c r="K6" s="36"/>
      <c r="L6" s="36"/>
      <c r="M6" s="36"/>
      <c r="N6" s="37"/>
    </row>
    <row r="7" spans="1:17" x14ac:dyDescent="0.4">
      <c r="A7" s="93"/>
      <c r="B7" s="9"/>
      <c r="C7" s="96"/>
      <c r="D7" s="40" t="s">
        <v>1</v>
      </c>
      <c r="E7" s="66">
        <v>2</v>
      </c>
      <c r="F7" s="67" t="s">
        <v>28</v>
      </c>
      <c r="G7" s="67" t="s">
        <v>73</v>
      </c>
      <c r="H7" s="41"/>
      <c r="I7" s="41"/>
      <c r="J7" s="41"/>
      <c r="K7" s="41"/>
      <c r="L7" s="41"/>
      <c r="M7" s="41"/>
      <c r="N7" s="42"/>
      <c r="P7">
        <v>2</v>
      </c>
      <c r="Q7" t="s">
        <v>72</v>
      </c>
    </row>
    <row r="8" spans="1:17" ht="11.4" customHeight="1" x14ac:dyDescent="0.4">
      <c r="A8" s="93"/>
      <c r="B8" s="9"/>
      <c r="C8" s="14"/>
      <c r="D8" s="27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17" x14ac:dyDescent="0.4">
      <c r="A9" s="93"/>
      <c r="B9" s="9"/>
      <c r="C9" s="97" t="s">
        <v>5</v>
      </c>
      <c r="D9" s="43" t="s">
        <v>1</v>
      </c>
      <c r="E9" s="44">
        <v>4</v>
      </c>
      <c r="F9" s="45" t="s">
        <v>6</v>
      </c>
      <c r="G9" s="45" t="s">
        <v>84</v>
      </c>
      <c r="H9" s="45"/>
      <c r="I9" s="45"/>
      <c r="J9" s="45"/>
      <c r="K9" s="45"/>
      <c r="L9" s="45"/>
      <c r="M9" s="45"/>
      <c r="N9" s="46"/>
    </row>
    <row r="10" spans="1:17" x14ac:dyDescent="0.4">
      <c r="A10" s="93"/>
      <c r="B10" s="9"/>
      <c r="C10" s="98"/>
      <c r="D10" s="47" t="s">
        <v>1</v>
      </c>
      <c r="E10" s="48">
        <v>4</v>
      </c>
      <c r="F10" s="49" t="s">
        <v>7</v>
      </c>
      <c r="G10" s="49" t="s">
        <v>8</v>
      </c>
      <c r="H10" s="49"/>
      <c r="I10" s="49"/>
      <c r="J10" s="49"/>
      <c r="K10" s="49"/>
      <c r="L10" s="49"/>
      <c r="M10" s="49"/>
      <c r="N10" s="50"/>
    </row>
    <row r="11" spans="1:17" x14ac:dyDescent="0.4">
      <c r="A11" s="93"/>
      <c r="B11" s="9"/>
      <c r="C11" s="98"/>
      <c r="D11" s="47" t="s">
        <v>1</v>
      </c>
      <c r="E11" s="48">
        <v>4</v>
      </c>
      <c r="F11" s="49" t="s">
        <v>64</v>
      </c>
      <c r="G11" s="49" t="s">
        <v>74</v>
      </c>
      <c r="H11" s="49"/>
      <c r="I11" s="49"/>
      <c r="J11" s="49"/>
      <c r="K11" s="49"/>
      <c r="L11" s="49"/>
      <c r="M11" s="49"/>
      <c r="N11" s="50"/>
      <c r="P11">
        <v>2</v>
      </c>
      <c r="Q11" t="s">
        <v>70</v>
      </c>
    </row>
    <row r="12" spans="1:17" x14ac:dyDescent="0.4">
      <c r="A12" s="93"/>
      <c r="B12" s="9"/>
      <c r="C12" s="98"/>
      <c r="D12" s="47" t="s">
        <v>1</v>
      </c>
      <c r="E12" s="73">
        <v>4</v>
      </c>
      <c r="F12" s="52" t="s">
        <v>10</v>
      </c>
      <c r="G12" s="52" t="s">
        <v>91</v>
      </c>
      <c r="H12" s="49"/>
      <c r="I12" s="49"/>
      <c r="J12" s="49"/>
      <c r="K12" s="49"/>
      <c r="L12" s="49"/>
      <c r="M12" s="49"/>
      <c r="N12" s="50"/>
    </row>
    <row r="13" spans="1:17" x14ac:dyDescent="0.4">
      <c r="A13" s="93"/>
      <c r="B13" s="9"/>
      <c r="C13" s="99"/>
      <c r="D13" s="53" t="s">
        <v>1</v>
      </c>
      <c r="E13" s="54">
        <v>1</v>
      </c>
      <c r="F13" s="55" t="s">
        <v>10</v>
      </c>
      <c r="G13" s="55" t="s">
        <v>92</v>
      </c>
      <c r="H13" s="56"/>
      <c r="I13" s="56"/>
      <c r="J13" s="56"/>
      <c r="K13" s="56"/>
      <c r="L13" s="56"/>
      <c r="M13" s="56"/>
      <c r="N13" s="57"/>
    </row>
    <row r="14" spans="1:17" ht="3" customHeight="1" x14ac:dyDescent="0.4">
      <c r="A14" s="3"/>
      <c r="B14" s="3"/>
      <c r="C14" s="15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17" x14ac:dyDescent="0.4">
      <c r="E15" s="6"/>
      <c r="F15" s="7"/>
      <c r="G15" s="8"/>
    </row>
    <row r="16" spans="1:17" x14ac:dyDescent="0.4">
      <c r="A16" s="93" t="s">
        <v>11</v>
      </c>
      <c r="B16" s="9"/>
      <c r="C16" s="94" t="str">
        <f>"Fall ("&amp;SUM(E16:E21)&amp;")"</f>
        <v>Fall (16)</v>
      </c>
      <c r="D16" s="30" t="s">
        <v>1</v>
      </c>
      <c r="E16" s="31">
        <v>4</v>
      </c>
      <c r="F16" s="32" t="s">
        <v>16</v>
      </c>
      <c r="G16" s="32"/>
      <c r="H16" s="32"/>
      <c r="I16" s="32"/>
      <c r="J16" s="32"/>
      <c r="K16" s="32"/>
      <c r="L16" s="32"/>
      <c r="M16" s="32"/>
      <c r="N16" s="33"/>
    </row>
    <row r="17" spans="1:17" x14ac:dyDescent="0.4">
      <c r="A17" s="93"/>
      <c r="B17" s="9"/>
      <c r="C17" s="95"/>
      <c r="D17" s="34" t="s">
        <v>1</v>
      </c>
      <c r="E17" s="35">
        <v>4</v>
      </c>
      <c r="F17" s="36" t="s">
        <v>54</v>
      </c>
      <c r="G17" s="36" t="s">
        <v>55</v>
      </c>
      <c r="H17" s="36"/>
      <c r="I17" s="36"/>
      <c r="J17" s="36"/>
      <c r="K17" s="36"/>
      <c r="L17" s="36"/>
      <c r="M17" s="36"/>
      <c r="N17" s="37"/>
    </row>
    <row r="18" spans="1:17" x14ac:dyDescent="0.4">
      <c r="A18" s="93"/>
      <c r="B18" s="9"/>
      <c r="C18" s="95"/>
      <c r="D18" s="34" t="s">
        <v>1</v>
      </c>
      <c r="E18" s="35">
        <v>4</v>
      </c>
      <c r="F18" s="36" t="s">
        <v>65</v>
      </c>
      <c r="G18" s="36" t="s">
        <v>75</v>
      </c>
      <c r="H18" s="36"/>
      <c r="I18" s="36"/>
      <c r="J18" s="36"/>
      <c r="K18" s="36"/>
      <c r="L18" s="36"/>
      <c r="M18" s="36"/>
      <c r="N18" s="37"/>
    </row>
    <row r="19" spans="1:17" x14ac:dyDescent="0.4">
      <c r="A19" s="93"/>
      <c r="B19" s="9"/>
      <c r="C19" s="95"/>
      <c r="D19" s="34" t="s">
        <v>1</v>
      </c>
      <c r="E19" s="35">
        <v>2</v>
      </c>
      <c r="F19" s="36" t="s">
        <v>87</v>
      </c>
      <c r="G19" s="36" t="s">
        <v>12</v>
      </c>
      <c r="H19" s="35"/>
      <c r="I19" s="35"/>
      <c r="J19" s="35"/>
      <c r="K19" s="35"/>
      <c r="L19" s="35"/>
      <c r="M19" s="35"/>
      <c r="N19" s="37"/>
    </row>
    <row r="20" spans="1:17" x14ac:dyDescent="0.4">
      <c r="A20" s="93"/>
      <c r="B20" s="9"/>
      <c r="C20" s="95"/>
      <c r="D20" s="34" t="s">
        <v>1</v>
      </c>
      <c r="E20" s="38">
        <v>2</v>
      </c>
      <c r="F20" s="39" t="s">
        <v>76</v>
      </c>
      <c r="G20" s="39"/>
      <c r="H20" s="58"/>
      <c r="I20" s="58"/>
      <c r="J20" s="58"/>
      <c r="K20" s="36"/>
      <c r="L20" s="36"/>
      <c r="M20" s="36"/>
      <c r="N20" s="37"/>
      <c r="P20">
        <v>2</v>
      </c>
      <c r="Q20" t="s">
        <v>79</v>
      </c>
    </row>
    <row r="21" spans="1:17" x14ac:dyDescent="0.4">
      <c r="A21" s="93"/>
      <c r="B21" s="9"/>
      <c r="C21" s="95"/>
      <c r="D21" s="34" t="s">
        <v>1</v>
      </c>
      <c r="E21" s="35">
        <v>0</v>
      </c>
      <c r="F21" s="36" t="s">
        <v>14</v>
      </c>
      <c r="G21" s="36" t="s">
        <v>15</v>
      </c>
      <c r="H21" s="36"/>
      <c r="I21" s="36"/>
      <c r="J21" s="36"/>
      <c r="K21" s="36"/>
      <c r="L21" s="36"/>
      <c r="M21" s="36"/>
      <c r="N21" s="37"/>
    </row>
    <row r="22" spans="1:17" x14ac:dyDescent="0.4">
      <c r="A22" s="93"/>
      <c r="B22" s="9"/>
      <c r="C22" s="91"/>
      <c r="D22" s="59"/>
      <c r="E22" s="60">
        <v>2</v>
      </c>
      <c r="F22" s="61" t="s">
        <v>77</v>
      </c>
      <c r="G22" s="61" t="s">
        <v>78</v>
      </c>
      <c r="H22" s="61"/>
      <c r="I22" s="61"/>
      <c r="J22" s="61"/>
      <c r="K22" s="61"/>
      <c r="L22" s="61"/>
      <c r="M22" s="61"/>
      <c r="N22" s="62"/>
    </row>
    <row r="23" spans="1:17" ht="10.199999999999999" customHeight="1" x14ac:dyDescent="0.4">
      <c r="A23" s="93"/>
      <c r="B23" s="9"/>
      <c r="C23" s="14"/>
      <c r="D23" s="27"/>
      <c r="E23" s="75"/>
      <c r="F23" s="76"/>
      <c r="G23" s="76"/>
      <c r="H23" s="76"/>
      <c r="I23" s="76"/>
      <c r="J23" s="12"/>
      <c r="K23" s="12"/>
      <c r="L23" s="12"/>
      <c r="M23" s="12"/>
      <c r="N23" s="12"/>
    </row>
    <row r="24" spans="1:17" x14ac:dyDescent="0.4">
      <c r="A24" s="93"/>
      <c r="B24" s="9"/>
      <c r="C24" s="97" t="str">
        <f>"Spring ("&amp;SUM(E24:E29)&amp;")"</f>
        <v>Spring (18)</v>
      </c>
      <c r="D24" s="43" t="s">
        <v>1</v>
      </c>
      <c r="E24" s="44">
        <v>4</v>
      </c>
      <c r="F24" s="45" t="s">
        <v>16</v>
      </c>
      <c r="G24" s="45"/>
      <c r="H24" s="45"/>
      <c r="I24" s="45"/>
      <c r="J24" s="45"/>
      <c r="K24" s="45"/>
      <c r="L24" s="45"/>
      <c r="M24" s="45"/>
      <c r="N24" s="46"/>
    </row>
    <row r="25" spans="1:17" x14ac:dyDescent="0.4">
      <c r="A25" s="93"/>
      <c r="B25" s="9"/>
      <c r="C25" s="98"/>
      <c r="D25" s="47" t="s">
        <v>1</v>
      </c>
      <c r="E25" s="48">
        <v>4</v>
      </c>
      <c r="F25" s="49" t="s">
        <v>16</v>
      </c>
      <c r="G25" s="49"/>
      <c r="H25" s="49"/>
      <c r="I25" s="49"/>
      <c r="J25" s="49"/>
      <c r="K25" s="49"/>
      <c r="L25" s="49"/>
      <c r="M25" s="49"/>
      <c r="N25" s="50"/>
    </row>
    <row r="26" spans="1:17" x14ac:dyDescent="0.4">
      <c r="A26" s="93"/>
      <c r="B26" s="9"/>
      <c r="C26" s="98"/>
      <c r="D26" s="47" t="s">
        <v>1</v>
      </c>
      <c r="E26" s="48">
        <v>4</v>
      </c>
      <c r="F26" s="49" t="s">
        <v>17</v>
      </c>
      <c r="G26" s="49" t="s">
        <v>18</v>
      </c>
      <c r="H26" s="49"/>
      <c r="I26" s="49"/>
      <c r="J26" s="49"/>
      <c r="K26" s="49"/>
      <c r="L26" s="49"/>
      <c r="M26" s="49"/>
      <c r="N26" s="50"/>
    </row>
    <row r="27" spans="1:17" x14ac:dyDescent="0.4">
      <c r="A27" s="93"/>
      <c r="B27" s="9"/>
      <c r="C27" s="98"/>
      <c r="D27" s="47" t="s">
        <v>1</v>
      </c>
      <c r="E27" s="87">
        <v>2</v>
      </c>
      <c r="F27" s="88" t="s">
        <v>19</v>
      </c>
      <c r="G27" s="88" t="s">
        <v>20</v>
      </c>
      <c r="H27" s="49"/>
      <c r="I27" s="49"/>
      <c r="J27" s="49"/>
      <c r="K27" s="49"/>
      <c r="L27" s="49"/>
      <c r="M27" s="49"/>
      <c r="N27" s="50"/>
    </row>
    <row r="28" spans="1:17" x14ac:dyDescent="0.4">
      <c r="A28" s="93"/>
      <c r="B28" s="9"/>
      <c r="C28" s="98"/>
      <c r="D28" s="47" t="s">
        <v>1</v>
      </c>
      <c r="E28" s="51">
        <v>4</v>
      </c>
      <c r="F28" s="52" t="s">
        <v>4</v>
      </c>
      <c r="G28" s="52" t="s">
        <v>9</v>
      </c>
      <c r="H28" s="49"/>
      <c r="I28" s="49"/>
      <c r="J28" s="49"/>
      <c r="K28" s="49"/>
      <c r="L28" s="49"/>
      <c r="M28" s="49"/>
      <c r="N28" s="50"/>
    </row>
    <row r="29" spans="1:17" x14ac:dyDescent="0.4">
      <c r="A29" s="9"/>
      <c r="B29" s="9"/>
      <c r="C29" s="99"/>
      <c r="D29" s="53" t="s">
        <v>1</v>
      </c>
      <c r="E29" s="63">
        <v>0</v>
      </c>
      <c r="F29" s="64" t="s">
        <v>21</v>
      </c>
      <c r="G29" s="64" t="s">
        <v>22</v>
      </c>
      <c r="H29" s="64"/>
      <c r="I29" s="56"/>
      <c r="J29" s="56"/>
      <c r="K29" s="56"/>
      <c r="L29" s="56"/>
      <c r="M29" s="56"/>
      <c r="N29" s="57"/>
    </row>
    <row r="30" spans="1:17" ht="3" customHeight="1" x14ac:dyDescent="0.4">
      <c r="A30" s="3"/>
      <c r="B30" s="3"/>
      <c r="C30" s="15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</row>
    <row r="31" spans="1:17" x14ac:dyDescent="0.4">
      <c r="E31" s="6"/>
      <c r="F31" s="7"/>
      <c r="G31" s="8"/>
    </row>
    <row r="32" spans="1:17" x14ac:dyDescent="0.4">
      <c r="A32" s="93" t="s">
        <v>23</v>
      </c>
      <c r="B32" s="9"/>
      <c r="C32" s="94" t="str">
        <f>"Fall ("&amp;SUM(E32:E36)&amp;")"</f>
        <v>Fall (16)</v>
      </c>
      <c r="D32" s="30" t="s">
        <v>1</v>
      </c>
      <c r="E32" s="31">
        <v>4</v>
      </c>
      <c r="F32" s="32" t="s">
        <v>24</v>
      </c>
      <c r="G32" s="32" t="s">
        <v>25</v>
      </c>
      <c r="H32" s="32"/>
      <c r="I32" s="32"/>
      <c r="J32" s="32"/>
      <c r="K32" s="32"/>
      <c r="L32" s="32"/>
      <c r="M32" s="32"/>
      <c r="N32" s="33"/>
    </row>
    <row r="33" spans="1:21" x14ac:dyDescent="0.4">
      <c r="A33" s="93"/>
      <c r="B33" s="9"/>
      <c r="C33" s="95"/>
      <c r="D33" s="34" t="s">
        <v>1</v>
      </c>
      <c r="E33" s="35">
        <v>4</v>
      </c>
      <c r="F33" s="36" t="s">
        <v>26</v>
      </c>
      <c r="G33" s="36" t="s">
        <v>27</v>
      </c>
      <c r="H33" s="36"/>
      <c r="I33" s="36"/>
      <c r="J33" s="36"/>
      <c r="K33" s="36"/>
      <c r="L33" s="36"/>
      <c r="M33" s="36"/>
      <c r="N33" s="37"/>
    </row>
    <row r="34" spans="1:21" x14ac:dyDescent="0.4">
      <c r="A34" s="93"/>
      <c r="B34" s="9"/>
      <c r="C34" s="95"/>
      <c r="D34" s="34" t="s">
        <v>1</v>
      </c>
      <c r="E34" s="35">
        <v>4</v>
      </c>
      <c r="F34" s="36" t="s">
        <v>60</v>
      </c>
      <c r="G34" s="65"/>
      <c r="H34" s="36"/>
      <c r="I34" s="36"/>
      <c r="J34" s="36"/>
      <c r="K34" s="36"/>
      <c r="L34" s="36"/>
      <c r="M34" s="36"/>
      <c r="N34" s="37"/>
    </row>
    <row r="35" spans="1:21" x14ac:dyDescent="0.4">
      <c r="A35" s="93"/>
      <c r="B35" s="9"/>
      <c r="C35" s="95"/>
      <c r="D35" s="34" t="s">
        <v>1</v>
      </c>
      <c r="E35" s="38">
        <v>2</v>
      </c>
      <c r="F35" s="39" t="s">
        <v>4</v>
      </c>
      <c r="G35" s="39" t="s">
        <v>13</v>
      </c>
      <c r="H35" s="58"/>
      <c r="I35" s="36"/>
      <c r="J35" s="36"/>
      <c r="K35" s="36"/>
      <c r="L35" s="36"/>
      <c r="M35" s="36"/>
      <c r="N35" s="37"/>
    </row>
    <row r="36" spans="1:21" x14ac:dyDescent="0.4">
      <c r="A36" s="93"/>
      <c r="B36" s="9"/>
      <c r="C36" s="96"/>
      <c r="D36" s="40" t="s">
        <v>1</v>
      </c>
      <c r="E36" s="66">
        <v>2</v>
      </c>
      <c r="F36" s="67" t="s">
        <v>80</v>
      </c>
      <c r="G36" s="67" t="s">
        <v>90</v>
      </c>
      <c r="H36" s="68"/>
      <c r="I36" s="41"/>
      <c r="J36" s="41"/>
      <c r="K36" s="41"/>
      <c r="L36" s="41"/>
      <c r="M36" s="41"/>
      <c r="N36" s="42"/>
      <c r="P36">
        <v>2</v>
      </c>
      <c r="Q36" t="s">
        <v>81</v>
      </c>
    </row>
    <row r="37" spans="1:21" ht="9" customHeight="1" x14ac:dyDescent="0.4">
      <c r="A37" s="93"/>
      <c r="B37" s="9"/>
      <c r="C37" s="14"/>
      <c r="D37" s="27"/>
      <c r="E37" s="17"/>
      <c r="F37" s="18"/>
      <c r="G37" s="19"/>
      <c r="H37" s="20"/>
      <c r="I37" s="12"/>
      <c r="J37" s="12"/>
      <c r="K37" s="12"/>
      <c r="L37" s="12"/>
      <c r="M37" s="12"/>
      <c r="N37" s="12"/>
    </row>
    <row r="38" spans="1:21" x14ac:dyDescent="0.4">
      <c r="A38" s="93"/>
      <c r="B38" s="9"/>
      <c r="C38" s="97" t="str">
        <f>"Spring("&amp;SUM(E38:E42)&amp;")"</f>
        <v>Spring(17)</v>
      </c>
      <c r="D38" s="43" t="s">
        <v>1</v>
      </c>
      <c r="E38" s="44">
        <v>4</v>
      </c>
      <c r="F38" s="45" t="s">
        <v>29</v>
      </c>
      <c r="G38" s="45" t="s">
        <v>30</v>
      </c>
      <c r="H38" s="45"/>
      <c r="I38" s="45"/>
      <c r="J38" s="45"/>
      <c r="K38" s="45"/>
      <c r="L38" s="45"/>
      <c r="M38" s="45"/>
      <c r="N38" s="46"/>
    </row>
    <row r="39" spans="1:21" x14ac:dyDescent="0.4">
      <c r="A39" s="93"/>
      <c r="B39" s="9"/>
      <c r="C39" s="98"/>
      <c r="D39" s="47" t="s">
        <v>1</v>
      </c>
      <c r="E39" s="48">
        <v>4</v>
      </c>
      <c r="F39" s="49" t="s">
        <v>31</v>
      </c>
      <c r="G39" s="49" t="s">
        <v>32</v>
      </c>
      <c r="H39" s="49"/>
      <c r="I39" s="49"/>
      <c r="J39" s="49"/>
      <c r="K39" s="49"/>
      <c r="L39" s="49"/>
      <c r="M39" s="49"/>
      <c r="N39" s="50"/>
    </row>
    <row r="40" spans="1:21" x14ac:dyDescent="0.4">
      <c r="A40" s="93"/>
      <c r="B40" s="9"/>
      <c r="C40" s="98"/>
      <c r="D40" s="47" t="s">
        <v>1</v>
      </c>
      <c r="E40" s="48">
        <v>4</v>
      </c>
      <c r="F40" s="49" t="s">
        <v>67</v>
      </c>
      <c r="G40" s="49" t="s">
        <v>57</v>
      </c>
      <c r="H40" s="49"/>
      <c r="I40" s="49"/>
      <c r="J40" s="49"/>
      <c r="K40" s="49"/>
      <c r="L40" s="49"/>
      <c r="M40" s="49"/>
      <c r="N40" s="50"/>
    </row>
    <row r="41" spans="1:21" x14ac:dyDescent="0.4">
      <c r="A41" s="93"/>
      <c r="B41" s="9"/>
      <c r="C41" s="98"/>
      <c r="D41" s="47" t="s">
        <v>1</v>
      </c>
      <c r="E41" s="51">
        <v>4</v>
      </c>
      <c r="F41" s="52" t="s">
        <v>76</v>
      </c>
      <c r="G41" s="52"/>
      <c r="H41" s="49"/>
      <c r="I41" s="49"/>
      <c r="J41" s="49"/>
      <c r="K41" s="49"/>
      <c r="L41" s="49"/>
      <c r="M41" s="49"/>
      <c r="N41" s="50"/>
      <c r="P41">
        <v>4</v>
      </c>
      <c r="Q41" t="s">
        <v>82</v>
      </c>
    </row>
    <row r="42" spans="1:21" x14ac:dyDescent="0.4">
      <c r="A42" s="93"/>
      <c r="B42" s="9"/>
      <c r="C42" s="98"/>
      <c r="D42" s="47" t="s">
        <v>1</v>
      </c>
      <c r="E42" s="51">
        <v>1</v>
      </c>
      <c r="F42" s="52" t="s">
        <v>10</v>
      </c>
      <c r="G42" s="52" t="s">
        <v>93</v>
      </c>
      <c r="H42" s="69"/>
      <c r="I42" s="49"/>
      <c r="J42" s="49"/>
      <c r="K42" s="49"/>
      <c r="L42" s="49"/>
      <c r="M42" s="49"/>
      <c r="N42" s="50"/>
    </row>
    <row r="43" spans="1:21" ht="3" customHeight="1" x14ac:dyDescent="0.4">
      <c r="A43" s="3"/>
      <c r="B43" s="3"/>
      <c r="C43" s="15"/>
      <c r="D43" s="10"/>
      <c r="E43" s="4"/>
      <c r="F43" s="3"/>
      <c r="G43" s="3"/>
      <c r="H43" s="3"/>
      <c r="I43" s="3"/>
      <c r="J43" s="3"/>
      <c r="K43" s="3"/>
      <c r="L43" s="3"/>
      <c r="M43" s="3"/>
      <c r="N43" s="3"/>
    </row>
    <row r="44" spans="1:21" ht="23.4" customHeight="1" x14ac:dyDescent="0.4">
      <c r="D44" s="82" t="s">
        <v>33</v>
      </c>
    </row>
    <row r="45" spans="1:21" x14ac:dyDescent="0.4">
      <c r="A45" s="93" t="s">
        <v>34</v>
      </c>
      <c r="C45" s="94" t="str">
        <f>"Fall ("&amp;SUM(E45:E49)&amp;")"</f>
        <v>Fall (16)</v>
      </c>
      <c r="D45" s="30" t="s">
        <v>1</v>
      </c>
      <c r="E45" s="31">
        <v>4</v>
      </c>
      <c r="F45" s="32" t="s">
        <v>35</v>
      </c>
      <c r="G45" s="32" t="s">
        <v>36</v>
      </c>
      <c r="H45" s="32"/>
      <c r="I45" s="32"/>
      <c r="J45" s="32"/>
      <c r="K45" s="32"/>
      <c r="L45" s="32"/>
      <c r="M45" s="32"/>
      <c r="N45" s="33"/>
    </row>
    <row r="46" spans="1:21" ht="20.399999999999999" customHeight="1" x14ac:dyDescent="0.4">
      <c r="A46" s="93"/>
      <c r="B46" s="9"/>
      <c r="C46" s="95"/>
      <c r="D46" s="34" t="s">
        <v>1</v>
      </c>
      <c r="E46" s="35">
        <v>2</v>
      </c>
      <c r="F46" s="36" t="s">
        <v>37</v>
      </c>
      <c r="G46" s="36" t="s">
        <v>61</v>
      </c>
      <c r="H46" s="36"/>
      <c r="I46" s="36"/>
      <c r="J46" s="36"/>
      <c r="K46" s="36"/>
      <c r="L46" s="36"/>
      <c r="M46" s="36"/>
      <c r="N46" s="37"/>
    </row>
    <row r="47" spans="1:21" x14ac:dyDescent="0.4">
      <c r="A47" s="93"/>
      <c r="B47" s="9"/>
      <c r="C47" s="95"/>
      <c r="D47" s="34" t="s">
        <v>1</v>
      </c>
      <c r="E47" s="84">
        <v>4</v>
      </c>
      <c r="F47" s="83" t="s">
        <v>38</v>
      </c>
      <c r="G47" s="83" t="s">
        <v>39</v>
      </c>
      <c r="H47" s="77"/>
      <c r="I47" s="77"/>
      <c r="J47" s="36"/>
      <c r="K47" s="36"/>
      <c r="L47" s="36"/>
      <c r="M47" s="36"/>
      <c r="N47" s="37"/>
      <c r="P47" s="12"/>
      <c r="Q47" s="12"/>
      <c r="R47" s="12"/>
      <c r="S47" s="12"/>
      <c r="T47" s="12"/>
      <c r="U47" s="12"/>
    </row>
    <row r="48" spans="1:21" x14ac:dyDescent="0.4">
      <c r="A48" s="93"/>
      <c r="B48" s="9"/>
      <c r="C48" s="95"/>
      <c r="D48" s="34" t="s">
        <v>1</v>
      </c>
      <c r="E48" s="35">
        <v>4</v>
      </c>
      <c r="F48" s="36" t="s">
        <v>40</v>
      </c>
      <c r="G48" s="36"/>
      <c r="H48" s="36"/>
      <c r="I48" s="36"/>
      <c r="J48" s="36"/>
      <c r="K48" s="36"/>
      <c r="L48" s="36"/>
      <c r="M48" s="36"/>
      <c r="N48" s="37"/>
      <c r="P48" s="12"/>
      <c r="Q48" s="12"/>
      <c r="R48" s="12"/>
      <c r="S48" s="12"/>
      <c r="T48" s="12"/>
      <c r="U48" s="12"/>
    </row>
    <row r="49" spans="1:17" x14ac:dyDescent="0.4">
      <c r="A49" s="93"/>
      <c r="B49" s="9"/>
      <c r="C49" s="95"/>
      <c r="D49" s="34" t="s">
        <v>1</v>
      </c>
      <c r="E49" s="89">
        <v>2</v>
      </c>
      <c r="F49" s="77" t="s">
        <v>41</v>
      </c>
      <c r="G49" s="77" t="s">
        <v>42</v>
      </c>
      <c r="H49" s="90"/>
      <c r="I49" s="90"/>
      <c r="J49" s="36"/>
      <c r="K49" s="36"/>
      <c r="L49" s="36"/>
      <c r="M49" s="36"/>
      <c r="N49" s="37"/>
      <c r="Q49" s="12"/>
    </row>
    <row r="50" spans="1:17" x14ac:dyDescent="0.4">
      <c r="A50" s="93"/>
      <c r="B50" s="9"/>
      <c r="C50" s="70"/>
      <c r="D50" s="59"/>
      <c r="E50" s="60">
        <v>1</v>
      </c>
      <c r="F50" s="61" t="s">
        <v>88</v>
      </c>
      <c r="G50" s="71" t="s">
        <v>89</v>
      </c>
      <c r="H50" s="61"/>
      <c r="I50" s="61"/>
      <c r="J50" s="61"/>
      <c r="K50" s="61"/>
      <c r="L50" s="61"/>
      <c r="M50" s="61"/>
      <c r="N50" s="72"/>
      <c r="Q50" s="12"/>
    </row>
    <row r="51" spans="1:17" ht="9" customHeight="1" x14ac:dyDescent="0.4">
      <c r="A51" s="93"/>
      <c r="B51" s="9"/>
      <c r="C51" s="14"/>
      <c r="D51" s="29"/>
      <c r="E51" s="24"/>
      <c r="F51" s="25"/>
      <c r="G51" s="26"/>
      <c r="J51" s="12"/>
      <c r="K51" s="12"/>
      <c r="L51" s="12"/>
      <c r="M51" s="12"/>
      <c r="N51" s="12"/>
    </row>
    <row r="52" spans="1:17" x14ac:dyDescent="0.4">
      <c r="A52" s="93"/>
      <c r="B52" s="9"/>
      <c r="C52" s="97" t="str">
        <f>"Spring ("&amp;SUM(E52:E57)&amp;")"</f>
        <v>Spring (16)</v>
      </c>
      <c r="D52" s="43" t="s">
        <v>1</v>
      </c>
      <c r="E52" s="44">
        <v>4</v>
      </c>
      <c r="F52" s="45" t="s">
        <v>66</v>
      </c>
      <c r="G52" s="45" t="s">
        <v>43</v>
      </c>
      <c r="H52" s="45"/>
      <c r="I52" s="45"/>
      <c r="J52" s="45"/>
      <c r="K52" s="45"/>
      <c r="L52" s="45"/>
      <c r="M52" s="45"/>
      <c r="N52" s="46"/>
      <c r="P52" s="12"/>
    </row>
    <row r="53" spans="1:17" x14ac:dyDescent="0.4">
      <c r="A53" s="93"/>
      <c r="B53" s="9"/>
      <c r="C53" s="98"/>
      <c r="D53" s="47" t="s">
        <v>1</v>
      </c>
      <c r="E53" s="48">
        <v>4</v>
      </c>
      <c r="F53" s="49" t="s">
        <v>44</v>
      </c>
      <c r="G53" s="49" t="s">
        <v>45</v>
      </c>
      <c r="H53" s="49"/>
      <c r="I53" s="49"/>
      <c r="J53" s="49"/>
      <c r="K53" s="49"/>
      <c r="L53" s="49"/>
      <c r="M53" s="49"/>
      <c r="N53" s="50"/>
    </row>
    <row r="54" spans="1:17" x14ac:dyDescent="0.4">
      <c r="A54" s="93"/>
      <c r="B54" s="9"/>
      <c r="C54" s="98"/>
      <c r="D54" s="47" t="s">
        <v>1</v>
      </c>
      <c r="E54" s="81">
        <v>2</v>
      </c>
      <c r="F54" s="80" t="s">
        <v>38</v>
      </c>
      <c r="G54" s="80" t="s">
        <v>59</v>
      </c>
      <c r="H54" s="49"/>
      <c r="I54" s="49"/>
      <c r="J54" s="49"/>
      <c r="K54" s="49"/>
      <c r="L54" s="49"/>
      <c r="M54" s="49"/>
      <c r="N54" s="50"/>
    </row>
    <row r="55" spans="1:17" x14ac:dyDescent="0.4">
      <c r="A55" s="93"/>
      <c r="B55" s="9"/>
      <c r="C55" s="98"/>
      <c r="D55" s="47" t="s">
        <v>1</v>
      </c>
      <c r="E55" s="51">
        <v>4</v>
      </c>
      <c r="F55" s="52" t="s">
        <v>76</v>
      </c>
      <c r="G55" s="49"/>
      <c r="H55" s="49"/>
      <c r="I55" s="49"/>
      <c r="J55" s="49"/>
      <c r="K55" s="49"/>
      <c r="L55" s="49"/>
      <c r="M55" s="49"/>
      <c r="N55" s="50"/>
      <c r="P55">
        <v>4</v>
      </c>
      <c r="Q55" t="s">
        <v>72</v>
      </c>
    </row>
    <row r="56" spans="1:17" x14ac:dyDescent="0.4">
      <c r="A56" s="93"/>
      <c r="B56" s="9"/>
      <c r="C56" s="98"/>
      <c r="D56" s="47" t="s">
        <v>1</v>
      </c>
      <c r="E56" s="51">
        <v>2</v>
      </c>
      <c r="F56" s="52" t="s">
        <v>83</v>
      </c>
      <c r="G56" s="49"/>
      <c r="H56" s="49"/>
      <c r="I56" s="49"/>
      <c r="J56" s="49"/>
      <c r="K56" s="49"/>
      <c r="L56" s="49"/>
      <c r="M56" s="49"/>
      <c r="N56" s="50"/>
      <c r="P56">
        <v>2</v>
      </c>
      <c r="Q56" t="s">
        <v>79</v>
      </c>
    </row>
    <row r="57" spans="1:17" x14ac:dyDescent="0.4">
      <c r="A57" s="93"/>
      <c r="B57" s="9"/>
      <c r="C57" s="99"/>
      <c r="D57" s="47" t="s">
        <v>1</v>
      </c>
      <c r="E57" s="63">
        <v>0</v>
      </c>
      <c r="F57" s="86" t="s">
        <v>46</v>
      </c>
      <c r="G57" s="64" t="s">
        <v>22</v>
      </c>
      <c r="H57" s="55"/>
      <c r="I57" s="55"/>
      <c r="J57" s="55"/>
      <c r="K57" s="55"/>
      <c r="L57" s="55"/>
      <c r="M57" s="55"/>
      <c r="N57" s="74"/>
    </row>
    <row r="58" spans="1:17" ht="3" customHeight="1" x14ac:dyDescent="0.35">
      <c r="A58" s="5"/>
      <c r="B58" s="5"/>
      <c r="C58" s="16"/>
      <c r="D58" s="10"/>
      <c r="E58" s="4"/>
      <c r="F58" s="3"/>
      <c r="G58" s="3"/>
      <c r="H58" s="3"/>
      <c r="I58" s="3"/>
      <c r="J58" s="3"/>
      <c r="K58" s="3"/>
      <c r="L58" s="3"/>
      <c r="M58" s="3"/>
      <c r="N58" s="3"/>
    </row>
    <row r="59" spans="1:17" ht="15" customHeight="1" x14ac:dyDescent="0.35">
      <c r="A59" s="9"/>
      <c r="B59" s="9"/>
      <c r="C59" s="14"/>
    </row>
    <row r="60" spans="1:17" x14ac:dyDescent="0.4">
      <c r="A60" s="13" t="s">
        <v>47</v>
      </c>
      <c r="E60" s="2"/>
      <c r="G60" s="12"/>
      <c r="P60">
        <f>SUM(P3:P57)</f>
        <v>26</v>
      </c>
    </row>
    <row r="61" spans="1:17" ht="23.4" customHeight="1" x14ac:dyDescent="0.4">
      <c r="D61" s="28" t="s">
        <v>1</v>
      </c>
      <c r="E61" s="21" t="s">
        <v>48</v>
      </c>
      <c r="F61" s="92" t="s">
        <v>49</v>
      </c>
      <c r="G61" s="92"/>
      <c r="H61" s="92"/>
      <c r="I61" s="92"/>
      <c r="J61" s="92"/>
    </row>
    <row r="62" spans="1:17" x14ac:dyDescent="0.4">
      <c r="D62" s="28" t="s">
        <v>1</v>
      </c>
      <c r="E62" s="21" t="s">
        <v>50</v>
      </c>
      <c r="F62" s="78" t="s">
        <v>51</v>
      </c>
      <c r="G62" s="79"/>
    </row>
    <row r="63" spans="1:17" x14ac:dyDescent="0.4">
      <c r="D63" s="28" t="s">
        <v>1</v>
      </c>
      <c r="E63" s="21" t="s">
        <v>50</v>
      </c>
      <c r="F63" s="78" t="s">
        <v>52</v>
      </c>
      <c r="G63" s="79"/>
    </row>
    <row r="64" spans="1:17" x14ac:dyDescent="0.4">
      <c r="D64" s="28" t="s">
        <v>1</v>
      </c>
      <c r="E64" s="21" t="s">
        <v>50</v>
      </c>
      <c r="F64" s="78" t="s">
        <v>53</v>
      </c>
      <c r="G64" s="79"/>
    </row>
    <row r="65" spans="5:7" x14ac:dyDescent="0.4">
      <c r="E65" s="2"/>
      <c r="F65" s="22" t="s">
        <v>94</v>
      </c>
      <c r="G65" s="23"/>
    </row>
    <row r="66" spans="5:7" x14ac:dyDescent="0.4">
      <c r="G66" s="23"/>
    </row>
  </sheetData>
  <mergeCells count="15">
    <mergeCell ref="A1:N1"/>
    <mergeCell ref="C16:C21"/>
    <mergeCell ref="C24:C29"/>
    <mergeCell ref="C3:C7"/>
    <mergeCell ref="C9:C13"/>
    <mergeCell ref="A2:N2"/>
    <mergeCell ref="F61:J61"/>
    <mergeCell ref="A45:A57"/>
    <mergeCell ref="A3:A13"/>
    <mergeCell ref="A16:A28"/>
    <mergeCell ref="A32:A42"/>
    <mergeCell ref="C32:C36"/>
    <mergeCell ref="C38:C42"/>
    <mergeCell ref="C52:C57"/>
    <mergeCell ref="C45:C49"/>
  </mergeCells>
  <printOptions horizontalCentered="1" verticalCentered="1"/>
  <pageMargins left="0.25" right="0.25" top="0.33" bottom="0.32" header="0.3" footer="0.3"/>
  <pageSetup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4C588C39AA84385655BA21BAD4D09" ma:contentTypeVersion="4" ma:contentTypeDescription="Create a new document." ma:contentTypeScope="" ma:versionID="8dc96e49acc784c62dc468062ec5fada">
  <xsd:schema xmlns:xsd="http://www.w3.org/2001/XMLSchema" xmlns:xs="http://www.w3.org/2001/XMLSchema" xmlns:p="http://schemas.microsoft.com/office/2006/metadata/properties" xmlns:ns2="b63244a0-5457-4f3f-8b20-5a3297bfe2fa" targetNamespace="http://schemas.microsoft.com/office/2006/metadata/properties" ma:root="true" ma:fieldsID="dd8cb3babb477a951561a2d91ed87a86" ns2:_="">
    <xsd:import namespace="b63244a0-5457-4f3f-8b20-5a3297bfe2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4a0-5457-4f3f-8b20-5a3297bf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B2E88-B1D5-485B-A9A3-CF7A8B7BE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244a0-5457-4f3f-8b20-5a3297bf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2024-03-05T02:41:34Z</cp:lastPrinted>
  <dcterms:created xsi:type="dcterms:W3CDTF">2009-06-18T02:35:04Z</dcterms:created>
  <dcterms:modified xsi:type="dcterms:W3CDTF">2024-03-05T02:41:36Z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0x010100F684C588C39AA84385655BA21BAD4D09</vt:lpwstr>
  </property>
  <property fmtid="{D5CDD505-2E9C-101B-9397-08002B2CF9AE}" pid="3" name="Order">
    <vt:r8>2950100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